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7 кл" sheetId="1" r:id="rId1"/>
    <sheet name="8 кл" sheetId="2" r:id="rId2"/>
    <sheet name="9 кл" sheetId="3" r:id="rId3"/>
    <sheet name="10 кл" sheetId="4" r:id="rId4"/>
    <sheet name="частные ОО" sheetId="5" r:id="rId5"/>
  </sheets>
  <definedNames>
    <definedName name="_xlnm._FilterDatabase" localSheetId="0" hidden="1">'7 кл'!$A$1:$L$15</definedName>
    <definedName name="_xlnm._FilterDatabase" localSheetId="1" hidden="1">'8 кл'!$A$1:$L$29</definedName>
    <definedName name="_xlnm.Print_Area" localSheetId="0">'7 кл'!$A$1:$L$30</definedName>
  </definedNames>
  <calcPr calcId="125725"/>
</workbook>
</file>

<file path=xl/calcChain.xml><?xml version="1.0" encoding="utf-8"?>
<calcChain xmlns="http://schemas.openxmlformats.org/spreadsheetml/2006/main">
  <c r="J8" i="3"/>
  <c r="K8"/>
  <c r="J5" i="4"/>
  <c r="K5"/>
  <c r="J6"/>
  <c r="K6" s="1"/>
  <c r="J9" i="3"/>
  <c r="K9" s="1"/>
  <c r="J6"/>
  <c r="K6" s="1"/>
  <c r="J5"/>
  <c r="K5" s="1"/>
  <c r="J26" i="2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6"/>
  <c r="K6" s="1"/>
  <c r="J5"/>
  <c r="K5" s="1"/>
  <c r="J14" i="1"/>
  <c r="K14"/>
  <c r="J11"/>
  <c r="J10"/>
  <c r="K11"/>
  <c r="J8"/>
  <c r="J13"/>
  <c r="J15"/>
  <c r="J6"/>
  <c r="J12"/>
  <c r="J5"/>
  <c r="J7"/>
  <c r="J9"/>
  <c r="K7" s="1"/>
  <c r="K9" l="1"/>
  <c r="K6"/>
  <c r="K8"/>
  <c r="K10"/>
  <c r="K13"/>
  <c r="K15"/>
  <c r="K5"/>
  <c r="K12"/>
</calcChain>
</file>

<file path=xl/sharedStrings.xml><?xml version="1.0" encoding="utf-8"?>
<sst xmlns="http://schemas.openxmlformats.org/spreadsheetml/2006/main" count="237" uniqueCount="135">
  <si>
    <t>№ п/п</t>
  </si>
  <si>
    <t>ФИО</t>
  </si>
  <si>
    <t>Дата рождения</t>
  </si>
  <si>
    <t>ОО</t>
  </si>
  <si>
    <t xml:space="preserve">Класс </t>
  </si>
  <si>
    <t>Яковлев Кирилл Олегович</t>
  </si>
  <si>
    <t>Муниципальное общеобразовательное автономное учреждение "Гимназия №7" (полного дня), МОАУ "Гимназия №7" (полного дня)</t>
  </si>
  <si>
    <t>Королев Михаил Евгеньевич</t>
  </si>
  <si>
    <t>Муниципальное общеобразова-тельное бюджетное учреждение «СОШ № 18»</t>
  </si>
  <si>
    <t>Кравченко Андрей Викторович</t>
  </si>
  <si>
    <t>МОАУ "Средняя общеобразовательная школа № 56 имени Хана В.Д. с углубленным изучением русского языка, обществознания и права"(МОАУ "СОШ № 56 "</t>
  </si>
  <si>
    <t>Муниципальное общеобразовательное автономное учреждение Гимназия №6 МОАУ "Гимназия №6"</t>
  </si>
  <si>
    <t>Серебряков Андрей Михайлович</t>
  </si>
  <si>
    <t>Шаферстов Тимофей Александрович</t>
  </si>
  <si>
    <t>муниципальное общеобразовательное бюджетное учреждение "Средняя общеобразовательная школа № 19" МОБУ "СОШ № 19"</t>
  </si>
  <si>
    <t xml:space="preserve">Байрамов Ильяс Гараевич </t>
  </si>
  <si>
    <t>Кукавский Николай Игоревич</t>
  </si>
  <si>
    <t>муниципальное общеобразовательное автономное учреждение "Средняя общеобразовательная школа № 71" МОАУ "СОШ № 71"</t>
  </si>
  <si>
    <t>Осипов Никита Дмитриевич</t>
  </si>
  <si>
    <t>Алябьев Алексей Сергеевич</t>
  </si>
  <si>
    <t>Муниципальное общеобразовательное автономное учреждение "Лицей №1", МОАУ "Лицей №1"</t>
  </si>
  <si>
    <t>Волошин Константин Георгиевич</t>
  </si>
  <si>
    <t>Муниципальное общеобразовательное автономное учреждение "Средняя общеобразовательная школа №69", МОАУ «СОШ № 69» г. Оренбурга</t>
  </si>
  <si>
    <t>Дельмаков Виктор Радиковоич</t>
  </si>
  <si>
    <t>Гизатуллин Вадим Русланович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</si>
  <si>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МОБУ "СОШ № 1"</t>
  </si>
  <si>
    <t>Семериков Данил Андреевич</t>
  </si>
  <si>
    <t>Яковлев Александр Викторович</t>
  </si>
  <si>
    <t>Котельников Максим Сергеевич</t>
  </si>
  <si>
    <t>Муниципальное общеобразовательное бюджетное учреждение "Средняя общеобразовательная школа №51 им. Героя Советского Союза, генерал- полковника И.А. Шевцова", МОБУ " СОШ №51"</t>
  </si>
  <si>
    <t>Итрухин Дмитрий Вячеславович</t>
  </si>
  <si>
    <t>Муниципальное образовательное автономное учреждение "Средняя общеобразовательная школа № 52", МОАУ "СОШ №52" г.Оренбурга</t>
  </si>
  <si>
    <t>Сухов Иван Сергеевич</t>
  </si>
  <si>
    <t>Карнаухов  Сергей  Олегович</t>
  </si>
  <si>
    <t>муниципальное общеобразовательное автономное учреждение "Лицей №7" МОАУ "Лицей №7"</t>
  </si>
  <si>
    <t>Милешкин Виталий Алексеевич</t>
  </si>
  <si>
    <t>Шинкарев Владимир Владимирович</t>
  </si>
  <si>
    <t>Айгулов Вячеслав Юрьевич</t>
  </si>
  <si>
    <t>Муниципальное общеобразовательное бюджетное учреждение "Средняя общеобразовательная школа № 34", МОБУ «СОШ № 34»</t>
  </si>
  <si>
    <t>Иванов Роман Алексеевич</t>
  </si>
  <si>
    <t>Колодин Егор Александрович</t>
  </si>
  <si>
    <t>Муниципальное общеобразовательное автономномное учреждение "Средняя общеобразоввательная школа №88"  МОАУ "СОШ №88"</t>
  </si>
  <si>
    <t>Орехов Дмитрий Сергеевич</t>
  </si>
  <si>
    <t>Муниципальное общеобразовательное автономное учреждение " Средняя общеобразовательная школа № 86", МОАУ "СОШ № 86" г. Оренбурга</t>
  </si>
  <si>
    <t>Косвинцев Артенм Сергеевич</t>
  </si>
  <si>
    <t>Фокеев Михаил Валерьевич</t>
  </si>
  <si>
    <t>Муниципальное общеобразовательное бюджетное учреждение «Лицей №8», МОБУ "Лицей №8" г. Оренбурга</t>
  </si>
  <si>
    <t>Балакин Владимир Владимирович</t>
  </si>
  <si>
    <t xml:space="preserve">     Токарев Даниил Андреевич</t>
  </si>
  <si>
    <t>Муниципальное общеобразователь-ное бюджетное учреждение</t>
  </si>
  <si>
    <t xml:space="preserve">Жекенов Кирилл Аманович </t>
  </si>
  <si>
    <t>Муниципальное общеобразовательное автономное учреждение "Средняя общеобразовательная школа № 39"</t>
  </si>
  <si>
    <t>Коннов Роман Олегович</t>
  </si>
  <si>
    <t>Панов Илья Владимирович</t>
  </si>
  <si>
    <t>Учитель</t>
  </si>
  <si>
    <t>Результат практического задания (балл)</t>
  </si>
  <si>
    <t>Результат творческого проекта  (балл)</t>
  </si>
  <si>
    <t>Результат теста  (балл)</t>
  </si>
  <si>
    <t>Липкович Иосиф Наумович</t>
  </si>
  <si>
    <t>Итого (баллов)</t>
  </si>
  <si>
    <t>Цаплин Андрей Олегович</t>
  </si>
  <si>
    <t>Алтапов Данил Вмтальевич</t>
  </si>
  <si>
    <t>Муниципальное образовательное автономное учреждение "Гимназия № 3", МОАУ «Гимназия № 3»</t>
  </si>
  <si>
    <t>Калин Владимир Александрович</t>
  </si>
  <si>
    <t>Филипов Михаил Юрьевич</t>
  </si>
  <si>
    <t>Бакланов Виталий Валентинович</t>
  </si>
  <si>
    <t>Семьян Александр Данилович</t>
  </si>
  <si>
    <t>Чернев Владимир Павлович</t>
  </si>
  <si>
    <t>Шестопалов Павел Александрович</t>
  </si>
  <si>
    <t>Свистова Евгения Анатольевна</t>
  </si>
  <si>
    <t>Александров Максим Александрович</t>
  </si>
  <si>
    <t>Свецов Дмитрий Сергеевич</t>
  </si>
  <si>
    <t>Плотников Сергей Михайлович</t>
  </si>
  <si>
    <t>Сааков Борис Аршавирович</t>
  </si>
  <si>
    <t>Сальников Александр Алексеевич</t>
  </si>
  <si>
    <t>Степанова Наталья Ивановна</t>
  </si>
  <si>
    <t>Ковешников Евгений Николаевич</t>
  </si>
  <si>
    <t>Костин Виктор Петрович</t>
  </si>
  <si>
    <t>Ясаков Евгений Михайлович</t>
  </si>
  <si>
    <t>Муниципальное образовательное автономное учреждение "Гимназия № 8", МОАУ «Гимназия № 8»</t>
  </si>
  <si>
    <t>Козанурдин Сергей Анатольевич</t>
  </si>
  <si>
    <t>Абросимов Михаил Михайлович</t>
  </si>
  <si>
    <t>Бышкин Егор Владимирович</t>
  </si>
  <si>
    <t>Соловьев Иван Васильевич</t>
  </si>
  <si>
    <t>Левин Никита Сергеевич</t>
  </si>
  <si>
    <t>Суетина Людмила Васильевна</t>
  </si>
  <si>
    <t>Победитель Призер</t>
  </si>
  <si>
    <t>Процент</t>
  </si>
  <si>
    <t xml:space="preserve">Протокол </t>
  </si>
  <si>
    <t>участия в муниципальном этапе всеросийской олимпиады школьников по технологии</t>
  </si>
  <si>
    <t>2018/2019 учебного года</t>
  </si>
  <si>
    <t>Члены жюри:</t>
  </si>
  <si>
    <t>Михайлов А.А.</t>
  </si>
  <si>
    <t>Чернев В.П.</t>
  </si>
  <si>
    <t>Липкович И.Н.</t>
  </si>
  <si>
    <t>Бакланов В.В.</t>
  </si>
  <si>
    <t>Калин В.А.</t>
  </si>
  <si>
    <t>Козанурдин С.А.</t>
  </si>
  <si>
    <t>Председатель:</t>
  </si>
  <si>
    <t>Ковешников Е.Н.</t>
  </si>
  <si>
    <t>протокол муниципального этапа всеросийской олимпиады школьников по технологии 2018-2019 года</t>
  </si>
  <si>
    <t>Победитель</t>
  </si>
  <si>
    <t>Соколов Кирилл Григорьевич</t>
  </si>
  <si>
    <t>Муниципальное общеобразовательное автономное учреждение "Гимназия № 1", МОАУ «Гимназия № 1» г.Оренбург</t>
  </si>
  <si>
    <t>Трубников Александр Степанович</t>
  </si>
  <si>
    <t>Мухаметгалеев Александр Сергеевич</t>
  </si>
  <si>
    <t>Лукьянников Михаил  Алексеевич</t>
  </si>
  <si>
    <t>Муниципальное общеобразовательное автономное учреждение "Гимназия № 1" г.Оренбург</t>
  </si>
  <si>
    <t>Коломиец Сергей Дмитриевич</t>
  </si>
  <si>
    <t>Этап:</t>
  </si>
  <si>
    <t>муниципальный</t>
  </si>
  <si>
    <t>Предмет: технология</t>
  </si>
  <si>
    <t xml:space="preserve">Уровень:  </t>
  </si>
  <si>
    <t>Фамилия</t>
  </si>
  <si>
    <t>Имя</t>
  </si>
  <si>
    <t>Отчество</t>
  </si>
  <si>
    <t>ОО в соответствии с Уставом (полное и сокращённое названия)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</si>
  <si>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</si>
  <si>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</si>
  <si>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</si>
  <si>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</si>
  <si>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</si>
  <si>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</si>
  <si>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 xml:space="preserve">Солдатов </t>
  </si>
  <si>
    <t xml:space="preserve">Илья </t>
  </si>
  <si>
    <t>Алексеевич</t>
  </si>
  <si>
    <t>Частное общеобразовательное учреждение средняя общеобразовательная школа "Оренбургская Епархиальная Православная гимназия имени Святого Праведного Иоанна Кронштадтского"</t>
  </si>
  <si>
    <t xml:space="preserve">Кубышко </t>
  </si>
  <si>
    <t xml:space="preserve">Иван </t>
  </si>
  <si>
    <t>Николаевич</t>
  </si>
  <si>
    <t>Подписи членов жюри:</t>
  </si>
  <si>
    <t>Корсунова М.А.</t>
  </si>
  <si>
    <t>Лопина Т.В.</t>
  </si>
  <si>
    <t>Трубников А.С.</t>
  </si>
  <si>
    <t>Призер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</si>
</sst>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90" workbookViewId="0">
      <selection activeCell="L8" sqref="L8"/>
    </sheetView>
  </sheetViews>
  <sheetFormatPr defaultRowHeight="12.75"/>
  <cols>
    <col min="1" max="1" width="6.5703125" style="13" customWidth="1"/>
    <col min="2" max="2" width="31.42578125" style="13" customWidth="1"/>
    <col min="3" max="3" width="12" style="13" customWidth="1"/>
    <col min="4" max="4" width="49" style="13" customWidth="1"/>
    <col min="5" max="5" width="6.7109375" style="13" customWidth="1"/>
    <col min="6" max="6" width="29" style="13" customWidth="1"/>
    <col min="7" max="7" width="9" style="13" hidden="1" customWidth="1"/>
    <col min="8" max="8" width="13.5703125" style="13" hidden="1" customWidth="1"/>
    <col min="9" max="9" width="14.140625" style="13" hidden="1" customWidth="1"/>
    <col min="10" max="11" width="8.140625" style="13" customWidth="1"/>
    <col min="12" max="12" width="10.5703125" style="13" customWidth="1"/>
    <col min="13" max="16384" width="9.140625" style="1"/>
  </cols>
  <sheetData>
    <row r="1" spans="1:12" ht="16.5" customHeight="1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.5" customHeight="1">
      <c r="A2" s="45" t="s">
        <v>89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customHeight="1">
      <c r="A3" s="45" t="s">
        <v>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47.25" customHeight="1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54</v>
      </c>
      <c r="G4" s="43" t="s">
        <v>57</v>
      </c>
      <c r="H4" s="43" t="s">
        <v>55</v>
      </c>
      <c r="I4" s="43" t="s">
        <v>56</v>
      </c>
      <c r="J4" s="43" t="s">
        <v>59</v>
      </c>
      <c r="K4" s="43" t="s">
        <v>87</v>
      </c>
      <c r="L4" s="43" t="s">
        <v>86</v>
      </c>
    </row>
    <row r="5" spans="1:12" ht="38.25">
      <c r="A5" s="4">
        <v>1</v>
      </c>
      <c r="B5" s="3" t="s">
        <v>21</v>
      </c>
      <c r="C5" s="7">
        <v>38611</v>
      </c>
      <c r="D5" s="3" t="s">
        <v>22</v>
      </c>
      <c r="E5" s="3">
        <v>7</v>
      </c>
      <c r="F5" s="9" t="s">
        <v>65</v>
      </c>
      <c r="G5" s="10">
        <v>14</v>
      </c>
      <c r="H5" s="10">
        <v>40</v>
      </c>
      <c r="I5" s="10">
        <v>47</v>
      </c>
      <c r="J5" s="10">
        <f t="shared" ref="J5:J15" si="0">G5+H5+I5</f>
        <v>101</v>
      </c>
      <c r="K5" s="11">
        <f t="shared" ref="K5:K15" si="1">J5/115</f>
        <v>0.87826086956521743</v>
      </c>
      <c r="L5" s="10" t="s">
        <v>101</v>
      </c>
    </row>
    <row r="6" spans="1:12" ht="38.25">
      <c r="A6" s="4">
        <v>2</v>
      </c>
      <c r="B6" s="3" t="s">
        <v>37</v>
      </c>
      <c r="C6" s="7">
        <v>38640</v>
      </c>
      <c r="D6" s="3" t="s">
        <v>38</v>
      </c>
      <c r="E6" s="3">
        <v>7</v>
      </c>
      <c r="F6" s="9" t="s">
        <v>64</v>
      </c>
      <c r="G6" s="10">
        <v>16</v>
      </c>
      <c r="H6" s="10">
        <v>40</v>
      </c>
      <c r="I6" s="10">
        <v>45</v>
      </c>
      <c r="J6" s="10">
        <f t="shared" si="0"/>
        <v>101</v>
      </c>
      <c r="K6" s="11">
        <f t="shared" si="1"/>
        <v>0.87826086956521743</v>
      </c>
      <c r="L6" s="10" t="s">
        <v>101</v>
      </c>
    </row>
    <row r="7" spans="1:12" ht="38.25">
      <c r="A7" s="4">
        <v>3</v>
      </c>
      <c r="B7" s="3" t="s">
        <v>5</v>
      </c>
      <c r="C7" s="7">
        <v>37964</v>
      </c>
      <c r="D7" s="3" t="s">
        <v>6</v>
      </c>
      <c r="E7" s="3">
        <v>7</v>
      </c>
      <c r="F7" s="9" t="s">
        <v>85</v>
      </c>
      <c r="G7" s="10">
        <v>16</v>
      </c>
      <c r="H7" s="10">
        <v>40</v>
      </c>
      <c r="I7" s="10">
        <v>38</v>
      </c>
      <c r="J7" s="10">
        <f t="shared" si="0"/>
        <v>94</v>
      </c>
      <c r="K7" s="11">
        <f t="shared" si="1"/>
        <v>0.81739130434782614</v>
      </c>
      <c r="L7" s="53" t="s">
        <v>134</v>
      </c>
    </row>
    <row r="8" spans="1:12" ht="25.5">
      <c r="A8" s="4">
        <v>4</v>
      </c>
      <c r="B8" s="3" t="s">
        <v>53</v>
      </c>
      <c r="C8" s="7">
        <v>38609</v>
      </c>
      <c r="D8" s="3" t="s">
        <v>51</v>
      </c>
      <c r="E8" s="3">
        <v>7</v>
      </c>
      <c r="F8" s="9" t="s">
        <v>58</v>
      </c>
      <c r="G8" s="10">
        <v>16</v>
      </c>
      <c r="H8" s="10">
        <v>40</v>
      </c>
      <c r="I8" s="10">
        <v>38</v>
      </c>
      <c r="J8" s="10">
        <f t="shared" si="0"/>
        <v>94</v>
      </c>
      <c r="K8" s="11">
        <f t="shared" si="1"/>
        <v>0.81739130434782614</v>
      </c>
      <c r="L8" s="53" t="s">
        <v>134</v>
      </c>
    </row>
    <row r="9" spans="1:12" ht="25.5">
      <c r="A9" s="4">
        <v>5</v>
      </c>
      <c r="B9" s="3" t="s">
        <v>19</v>
      </c>
      <c r="C9" s="7">
        <v>38422</v>
      </c>
      <c r="D9" s="3" t="s">
        <v>20</v>
      </c>
      <c r="E9" s="3">
        <v>7</v>
      </c>
      <c r="F9" s="9" t="s">
        <v>60</v>
      </c>
      <c r="G9" s="10">
        <v>15</v>
      </c>
      <c r="H9" s="10">
        <v>40</v>
      </c>
      <c r="I9" s="10">
        <v>35</v>
      </c>
      <c r="J9" s="10">
        <f t="shared" si="0"/>
        <v>90</v>
      </c>
      <c r="K9" s="11">
        <f t="shared" si="1"/>
        <v>0.78260869565217395</v>
      </c>
      <c r="L9" s="10"/>
    </row>
    <row r="10" spans="1:12" ht="25.5">
      <c r="A10" s="4">
        <v>6</v>
      </c>
      <c r="B10" s="3" t="s">
        <v>52</v>
      </c>
      <c r="C10" s="7">
        <v>38608</v>
      </c>
      <c r="D10" s="3" t="s">
        <v>51</v>
      </c>
      <c r="E10" s="3">
        <v>7</v>
      </c>
      <c r="F10" s="9" t="s">
        <v>58</v>
      </c>
      <c r="G10" s="10">
        <v>10</v>
      </c>
      <c r="H10" s="10">
        <v>40</v>
      </c>
      <c r="I10" s="10">
        <v>39</v>
      </c>
      <c r="J10" s="10">
        <f t="shared" si="0"/>
        <v>89</v>
      </c>
      <c r="K10" s="11">
        <f t="shared" si="1"/>
        <v>0.77391304347826084</v>
      </c>
      <c r="L10" s="10"/>
    </row>
    <row r="11" spans="1:12" ht="25.5">
      <c r="A11" s="4">
        <v>7</v>
      </c>
      <c r="B11" s="9" t="s">
        <v>61</v>
      </c>
      <c r="C11" s="7">
        <v>38423</v>
      </c>
      <c r="D11" s="3" t="s">
        <v>62</v>
      </c>
      <c r="E11" s="9">
        <v>7</v>
      </c>
      <c r="F11" s="9" t="s">
        <v>63</v>
      </c>
      <c r="G11" s="10">
        <v>12</v>
      </c>
      <c r="H11" s="10">
        <v>40</v>
      </c>
      <c r="I11" s="10">
        <v>16</v>
      </c>
      <c r="J11" s="10">
        <f t="shared" si="0"/>
        <v>68</v>
      </c>
      <c r="K11" s="11">
        <f t="shared" si="1"/>
        <v>0.59130434782608698</v>
      </c>
      <c r="L11" s="10"/>
    </row>
    <row r="12" spans="1:12" ht="38.25">
      <c r="A12" s="4">
        <v>8</v>
      </c>
      <c r="B12" s="3" t="s">
        <v>16</v>
      </c>
      <c r="C12" s="7">
        <v>38365</v>
      </c>
      <c r="D12" s="3" t="s">
        <v>17</v>
      </c>
      <c r="E12" s="3">
        <v>7</v>
      </c>
      <c r="F12" s="9" t="s">
        <v>77</v>
      </c>
      <c r="G12" s="10">
        <v>9</v>
      </c>
      <c r="H12" s="10">
        <v>40</v>
      </c>
      <c r="I12" s="10"/>
      <c r="J12" s="10">
        <f t="shared" si="0"/>
        <v>49</v>
      </c>
      <c r="K12" s="11">
        <f t="shared" si="1"/>
        <v>0.42608695652173911</v>
      </c>
      <c r="L12" s="10"/>
    </row>
    <row r="13" spans="1:12" ht="38.25">
      <c r="A13" s="4">
        <v>9</v>
      </c>
      <c r="B13" s="3" t="s">
        <v>40</v>
      </c>
      <c r="C13" s="7">
        <v>38456</v>
      </c>
      <c r="D13" s="3" t="s">
        <v>41</v>
      </c>
      <c r="E13" s="3">
        <v>7</v>
      </c>
      <c r="F13" s="9" t="s">
        <v>73</v>
      </c>
      <c r="G13" s="10">
        <v>9</v>
      </c>
      <c r="H13" s="10">
        <v>40</v>
      </c>
      <c r="I13" s="10"/>
      <c r="J13" s="10">
        <f t="shared" si="0"/>
        <v>49</v>
      </c>
      <c r="K13" s="11">
        <f t="shared" si="1"/>
        <v>0.42608695652173911</v>
      </c>
      <c r="L13" s="10"/>
    </row>
    <row r="14" spans="1:12" ht="25.5">
      <c r="A14" s="4">
        <v>10</v>
      </c>
      <c r="B14" s="3" t="s">
        <v>48</v>
      </c>
      <c r="C14" s="7">
        <v>38314</v>
      </c>
      <c r="D14" s="3" t="s">
        <v>49</v>
      </c>
      <c r="E14" s="3">
        <v>7</v>
      </c>
      <c r="F14" s="9"/>
      <c r="G14" s="10">
        <v>6</v>
      </c>
      <c r="H14" s="10">
        <v>40</v>
      </c>
      <c r="I14" s="10"/>
      <c r="J14" s="10">
        <f t="shared" si="0"/>
        <v>46</v>
      </c>
      <c r="K14" s="11">
        <f t="shared" si="1"/>
        <v>0.4</v>
      </c>
      <c r="L14" s="10"/>
    </row>
    <row r="15" spans="1:12" ht="38.25">
      <c r="A15" s="4">
        <v>11</v>
      </c>
      <c r="B15" s="3" t="s">
        <v>30</v>
      </c>
      <c r="C15" s="7">
        <v>38427</v>
      </c>
      <c r="D15" s="3" t="s">
        <v>31</v>
      </c>
      <c r="E15" s="3">
        <v>7</v>
      </c>
      <c r="F15" s="9" t="s">
        <v>66</v>
      </c>
      <c r="G15" s="10">
        <v>5</v>
      </c>
      <c r="H15" s="10">
        <v>40</v>
      </c>
      <c r="I15" s="10"/>
      <c r="J15" s="10">
        <f t="shared" si="0"/>
        <v>45</v>
      </c>
      <c r="K15" s="11">
        <f t="shared" si="1"/>
        <v>0.39130434782608697</v>
      </c>
      <c r="L15" s="10"/>
    </row>
    <row r="16" spans="1:12">
      <c r="A16" s="14"/>
      <c r="B16" s="14"/>
      <c r="C16" s="14"/>
      <c r="D16" s="14"/>
      <c r="E16" s="14"/>
      <c r="F16" s="14"/>
    </row>
    <row r="17" spans="1:12">
      <c r="A17" s="44" t="s">
        <v>100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9" spans="1:12">
      <c r="A19" s="44" t="s">
        <v>91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>
      <c r="A20" s="15"/>
      <c r="B20" s="15" t="s">
        <v>92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5"/>
      <c r="B21" s="15" t="s">
        <v>93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5"/>
      <c r="B22" s="15" t="s">
        <v>94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5"/>
      <c r="B23" s="15" t="s">
        <v>95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15"/>
      <c r="B24" s="15" t="s">
        <v>96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B25" s="15" t="s">
        <v>97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44" t="s">
        <v>98</v>
      </c>
      <c r="B26" s="44"/>
    </row>
    <row r="27" spans="1:12">
      <c r="B27" s="16" t="s">
        <v>99</v>
      </c>
    </row>
  </sheetData>
  <autoFilter ref="A1:L1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sortState ref="A1:L40">
    <sortCondition descending="1" ref="J5"/>
  </sortState>
  <mergeCells count="6">
    <mergeCell ref="A26:B26"/>
    <mergeCell ref="A1:L1"/>
    <mergeCell ref="A2:L2"/>
    <mergeCell ref="A3:L3"/>
    <mergeCell ref="A17:L17"/>
    <mergeCell ref="A19:L19"/>
  </mergeCells>
  <pageMargins left="0.31496062992125984" right="0.31496062992125984" top="0.35433070866141736" bottom="0.35433070866141736" header="0" footer="0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4" workbookViewId="0">
      <selection activeCell="L9" sqref="L9"/>
    </sheetView>
  </sheetViews>
  <sheetFormatPr defaultRowHeight="15"/>
  <cols>
    <col min="1" max="1" width="6.7109375" style="6" customWidth="1"/>
    <col min="2" max="2" width="16.140625" style="6" customWidth="1"/>
    <col min="3" max="3" width="11.5703125" style="6" customWidth="1"/>
    <col min="4" max="4" width="33.7109375" style="6" customWidth="1"/>
    <col min="5" max="5" width="9.140625" style="6"/>
    <col min="6" max="6" width="16.85546875" style="6" customWidth="1"/>
    <col min="7" max="9" width="0" style="6" hidden="1" customWidth="1"/>
    <col min="10" max="10" width="9.140625" style="6" customWidth="1"/>
    <col min="11" max="11" width="9.140625" style="6"/>
    <col min="12" max="12" width="10.7109375" style="6" customWidth="1"/>
  </cols>
  <sheetData>
    <row r="1" spans="1:12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>
      <c r="A2" s="46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>
      <c r="A3" s="46" t="s">
        <v>90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63.75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54</v>
      </c>
      <c r="G4" s="43" t="s">
        <v>57</v>
      </c>
      <c r="H4" s="43" t="s">
        <v>55</v>
      </c>
      <c r="I4" s="43" t="s">
        <v>56</v>
      </c>
      <c r="J4" s="43" t="s">
        <v>59</v>
      </c>
      <c r="K4" s="43" t="s">
        <v>87</v>
      </c>
      <c r="L4" s="43" t="s">
        <v>86</v>
      </c>
    </row>
    <row r="5" spans="1:12" ht="38.25">
      <c r="A5" s="4">
        <v>1</v>
      </c>
      <c r="B5" s="3" t="s">
        <v>50</v>
      </c>
      <c r="C5" s="7">
        <v>38026</v>
      </c>
      <c r="D5" s="3" t="s">
        <v>51</v>
      </c>
      <c r="E5" s="3">
        <v>8</v>
      </c>
      <c r="F5" s="3" t="s">
        <v>58</v>
      </c>
      <c r="G5" s="2">
        <v>26</v>
      </c>
      <c r="H5" s="2">
        <v>40</v>
      </c>
      <c r="I5" s="2">
        <v>45</v>
      </c>
      <c r="J5" s="2">
        <f>G5+H5+I5</f>
        <v>111</v>
      </c>
      <c r="K5" s="8">
        <f t="shared" ref="K5:K26" si="0">J5/125</f>
        <v>0.88800000000000001</v>
      </c>
      <c r="L5" s="10" t="s">
        <v>101</v>
      </c>
    </row>
    <row r="6" spans="1:12" ht="51">
      <c r="A6" s="4">
        <v>2</v>
      </c>
      <c r="B6" s="3" t="s">
        <v>44</v>
      </c>
      <c r="C6" s="7">
        <v>37906</v>
      </c>
      <c r="D6" s="3" t="s">
        <v>43</v>
      </c>
      <c r="E6" s="3">
        <v>8</v>
      </c>
      <c r="F6" s="3" t="s">
        <v>76</v>
      </c>
      <c r="G6" s="2">
        <v>28</v>
      </c>
      <c r="H6" s="2">
        <v>40</v>
      </c>
      <c r="I6" s="2">
        <v>40</v>
      </c>
      <c r="J6" s="2">
        <f>G6+H6+I6</f>
        <v>108</v>
      </c>
      <c r="K6" s="8">
        <f t="shared" si="0"/>
        <v>0.86399999999999999</v>
      </c>
      <c r="L6" s="53" t="s">
        <v>134</v>
      </c>
    </row>
    <row r="7" spans="1:12" ht="38.25">
      <c r="A7" s="4">
        <v>3</v>
      </c>
      <c r="B7" s="18" t="s">
        <v>102</v>
      </c>
      <c r="C7" s="19">
        <v>38170</v>
      </c>
      <c r="D7" s="20" t="s">
        <v>103</v>
      </c>
      <c r="E7" s="18">
        <v>8</v>
      </c>
      <c r="F7" s="2" t="s">
        <v>104</v>
      </c>
      <c r="G7" s="17"/>
      <c r="H7" s="17"/>
      <c r="I7" s="17"/>
      <c r="J7" s="21">
        <v>107</v>
      </c>
      <c r="K7" s="22">
        <v>0.86</v>
      </c>
      <c r="L7" s="53" t="s">
        <v>134</v>
      </c>
    </row>
    <row r="8" spans="1:12" ht="38.25">
      <c r="A8" s="4">
        <v>4</v>
      </c>
      <c r="B8" s="20" t="s">
        <v>105</v>
      </c>
      <c r="C8" s="23">
        <v>38215</v>
      </c>
      <c r="D8" s="20" t="s">
        <v>103</v>
      </c>
      <c r="E8" s="2">
        <v>8</v>
      </c>
      <c r="F8" s="2" t="s">
        <v>104</v>
      </c>
      <c r="G8" s="17"/>
      <c r="H8" s="17"/>
      <c r="I8" s="17"/>
      <c r="J8" s="24">
        <v>104</v>
      </c>
      <c r="K8" s="25">
        <v>0.83</v>
      </c>
      <c r="L8" s="53" t="s">
        <v>134</v>
      </c>
    </row>
    <row r="9" spans="1:12" ht="38.25">
      <c r="A9" s="4">
        <v>5</v>
      </c>
      <c r="B9" s="18" t="s">
        <v>106</v>
      </c>
      <c r="C9" s="19">
        <v>38096</v>
      </c>
      <c r="D9" s="20" t="s">
        <v>103</v>
      </c>
      <c r="E9" s="18">
        <v>8</v>
      </c>
      <c r="F9" s="2" t="s">
        <v>104</v>
      </c>
      <c r="G9" s="17"/>
      <c r="H9" s="17"/>
      <c r="I9" s="17"/>
      <c r="J9" s="4">
        <v>102</v>
      </c>
      <c r="K9" s="26">
        <v>0.82</v>
      </c>
      <c r="L9" s="53" t="s">
        <v>134</v>
      </c>
    </row>
    <row r="10" spans="1:12" ht="76.5">
      <c r="A10" s="4">
        <v>6</v>
      </c>
      <c r="B10" s="3" t="s">
        <v>28</v>
      </c>
      <c r="C10" s="7">
        <v>37971</v>
      </c>
      <c r="D10" s="3" t="s">
        <v>29</v>
      </c>
      <c r="E10" s="3">
        <v>8</v>
      </c>
      <c r="F10" s="3" t="s">
        <v>72</v>
      </c>
      <c r="G10" s="2">
        <v>20</v>
      </c>
      <c r="H10" s="2">
        <v>40</v>
      </c>
      <c r="I10" s="2">
        <v>38</v>
      </c>
      <c r="J10" s="2">
        <f t="shared" ref="J10:J26" si="1">G10+H10+I10</f>
        <v>98</v>
      </c>
      <c r="K10" s="8">
        <f t="shared" si="0"/>
        <v>0.78400000000000003</v>
      </c>
      <c r="L10" s="53" t="s">
        <v>134</v>
      </c>
    </row>
    <row r="11" spans="1:12" ht="38.25">
      <c r="A11" s="4">
        <v>7</v>
      </c>
      <c r="B11" s="3" t="s">
        <v>70</v>
      </c>
      <c r="C11" s="7">
        <v>38148</v>
      </c>
      <c r="D11" s="3" t="s">
        <v>51</v>
      </c>
      <c r="E11" s="3">
        <v>8</v>
      </c>
      <c r="F11" s="3" t="s">
        <v>58</v>
      </c>
      <c r="G11" s="2">
        <v>21</v>
      </c>
      <c r="H11" s="2">
        <v>40</v>
      </c>
      <c r="I11" s="2">
        <v>36</v>
      </c>
      <c r="J11" s="2">
        <f t="shared" si="1"/>
        <v>97</v>
      </c>
      <c r="K11" s="8">
        <f t="shared" si="0"/>
        <v>0.77600000000000002</v>
      </c>
      <c r="L11" s="53" t="s">
        <v>134</v>
      </c>
    </row>
    <row r="12" spans="1:12" ht="51">
      <c r="A12" s="4">
        <v>8</v>
      </c>
      <c r="B12" s="3" t="s">
        <v>13</v>
      </c>
      <c r="C12" s="7">
        <v>37994</v>
      </c>
      <c r="D12" s="3" t="s">
        <v>14</v>
      </c>
      <c r="E12" s="3">
        <v>8</v>
      </c>
      <c r="F12" s="3" t="s">
        <v>67</v>
      </c>
      <c r="G12" s="2">
        <v>19</v>
      </c>
      <c r="H12" s="2">
        <v>40</v>
      </c>
      <c r="I12" s="2">
        <v>35</v>
      </c>
      <c r="J12" s="2">
        <f t="shared" si="1"/>
        <v>94</v>
      </c>
      <c r="K12" s="8">
        <f t="shared" si="0"/>
        <v>0.752</v>
      </c>
      <c r="L12" s="2"/>
    </row>
    <row r="13" spans="1:12" ht="51">
      <c r="A13" s="4">
        <v>9</v>
      </c>
      <c r="B13" s="3" t="s">
        <v>84</v>
      </c>
      <c r="C13" s="7">
        <v>38279</v>
      </c>
      <c r="D13" s="3" t="s">
        <v>38</v>
      </c>
      <c r="E13" s="3">
        <v>8</v>
      </c>
      <c r="F13" s="3" t="s">
        <v>64</v>
      </c>
      <c r="G13" s="2">
        <v>20</v>
      </c>
      <c r="H13" s="2">
        <v>40</v>
      </c>
      <c r="I13" s="2">
        <v>30</v>
      </c>
      <c r="J13" s="2">
        <f t="shared" si="1"/>
        <v>90</v>
      </c>
      <c r="K13" s="8">
        <f t="shared" si="0"/>
        <v>0.72</v>
      </c>
      <c r="L13" s="2"/>
    </row>
    <row r="14" spans="1:12" ht="51">
      <c r="A14" s="4">
        <v>10</v>
      </c>
      <c r="B14" s="3" t="s">
        <v>15</v>
      </c>
      <c r="C14" s="7">
        <v>37976</v>
      </c>
      <c r="D14" s="3" t="s">
        <v>14</v>
      </c>
      <c r="E14" s="3">
        <v>8</v>
      </c>
      <c r="F14" s="3" t="s">
        <v>67</v>
      </c>
      <c r="G14" s="2">
        <v>13</v>
      </c>
      <c r="H14" s="2">
        <v>40</v>
      </c>
      <c r="I14" s="2">
        <v>35</v>
      </c>
      <c r="J14" s="2">
        <f t="shared" si="1"/>
        <v>88</v>
      </c>
      <c r="K14" s="8">
        <f t="shared" si="0"/>
        <v>0.70399999999999996</v>
      </c>
      <c r="L14" s="2"/>
    </row>
    <row r="15" spans="1:12" ht="51">
      <c r="A15" s="4">
        <v>11</v>
      </c>
      <c r="B15" s="3" t="s">
        <v>39</v>
      </c>
      <c r="C15" s="7">
        <v>38274</v>
      </c>
      <c r="D15" s="3" t="s">
        <v>38</v>
      </c>
      <c r="E15" s="3">
        <v>8</v>
      </c>
      <c r="F15" s="3" t="s">
        <v>64</v>
      </c>
      <c r="G15" s="2">
        <v>17</v>
      </c>
      <c r="H15" s="2">
        <v>40</v>
      </c>
      <c r="I15" s="2">
        <v>22</v>
      </c>
      <c r="J15" s="2">
        <f t="shared" si="1"/>
        <v>79</v>
      </c>
      <c r="K15" s="8">
        <f t="shared" si="0"/>
        <v>0.63200000000000001</v>
      </c>
      <c r="L15" s="2"/>
    </row>
    <row r="16" spans="1:12" ht="38.25">
      <c r="A16" s="4">
        <v>12</v>
      </c>
      <c r="B16" s="3" t="s">
        <v>33</v>
      </c>
      <c r="C16" s="7">
        <v>37858</v>
      </c>
      <c r="D16" s="3" t="s">
        <v>34</v>
      </c>
      <c r="E16" s="3">
        <v>8</v>
      </c>
      <c r="F16" s="3" t="s">
        <v>75</v>
      </c>
      <c r="G16" s="2">
        <v>19</v>
      </c>
      <c r="H16" s="2">
        <v>40</v>
      </c>
      <c r="I16" s="2">
        <v>19</v>
      </c>
      <c r="J16" s="2">
        <f t="shared" si="1"/>
        <v>78</v>
      </c>
      <c r="K16" s="8">
        <f t="shared" si="0"/>
        <v>0.624</v>
      </c>
      <c r="L16" s="2"/>
    </row>
    <row r="17" spans="1:12" ht="38.25">
      <c r="A17" s="4">
        <v>13</v>
      </c>
      <c r="B17" s="3" t="s">
        <v>12</v>
      </c>
      <c r="C17" s="7">
        <v>38293</v>
      </c>
      <c r="D17" s="3" t="s">
        <v>11</v>
      </c>
      <c r="E17" s="3">
        <v>8</v>
      </c>
      <c r="F17" s="3" t="s">
        <v>69</v>
      </c>
      <c r="G17" s="2">
        <v>24</v>
      </c>
      <c r="H17" s="2">
        <v>40</v>
      </c>
      <c r="I17" s="2"/>
      <c r="J17" s="2">
        <f t="shared" si="1"/>
        <v>64</v>
      </c>
      <c r="K17" s="8">
        <f t="shared" si="0"/>
        <v>0.51200000000000001</v>
      </c>
      <c r="L17" s="2"/>
    </row>
    <row r="18" spans="1:12" ht="51">
      <c r="A18" s="4">
        <v>14</v>
      </c>
      <c r="B18" s="3" t="s">
        <v>42</v>
      </c>
      <c r="C18" s="7">
        <v>37975</v>
      </c>
      <c r="D18" s="3" t="s">
        <v>41</v>
      </c>
      <c r="E18" s="3">
        <v>8</v>
      </c>
      <c r="F18" s="3" t="s">
        <v>73</v>
      </c>
      <c r="G18" s="2">
        <v>20</v>
      </c>
      <c r="H18" s="2">
        <v>40</v>
      </c>
      <c r="I18" s="2"/>
      <c r="J18" s="2">
        <f t="shared" si="1"/>
        <v>60</v>
      </c>
      <c r="K18" s="8">
        <f t="shared" si="0"/>
        <v>0.48</v>
      </c>
      <c r="L18" s="2"/>
    </row>
    <row r="19" spans="1:12" ht="38.25">
      <c r="A19" s="4">
        <v>15</v>
      </c>
      <c r="B19" s="3" t="s">
        <v>78</v>
      </c>
      <c r="C19" s="7">
        <v>38149</v>
      </c>
      <c r="D19" s="3" t="s">
        <v>79</v>
      </c>
      <c r="E19" s="3">
        <v>8</v>
      </c>
      <c r="F19" s="3" t="s">
        <v>80</v>
      </c>
      <c r="G19" s="2">
        <v>20</v>
      </c>
      <c r="H19" s="2">
        <v>40</v>
      </c>
      <c r="I19" s="2"/>
      <c r="J19" s="2">
        <f t="shared" si="1"/>
        <v>60</v>
      </c>
      <c r="K19" s="8">
        <f t="shared" si="0"/>
        <v>0.48</v>
      </c>
      <c r="L19" s="2"/>
    </row>
    <row r="20" spans="1:12" ht="51">
      <c r="A20" s="4">
        <v>16</v>
      </c>
      <c r="B20" s="3" t="s">
        <v>32</v>
      </c>
      <c r="C20" s="7">
        <v>38049</v>
      </c>
      <c r="D20" s="3" t="s">
        <v>31</v>
      </c>
      <c r="E20" s="3">
        <v>8</v>
      </c>
      <c r="F20" s="3" t="s">
        <v>66</v>
      </c>
      <c r="G20" s="2">
        <v>19</v>
      </c>
      <c r="H20" s="2">
        <v>40</v>
      </c>
      <c r="I20" s="2"/>
      <c r="J20" s="2">
        <f t="shared" si="1"/>
        <v>59</v>
      </c>
      <c r="K20" s="8">
        <f t="shared" si="0"/>
        <v>0.47199999999999998</v>
      </c>
      <c r="L20" s="2"/>
    </row>
    <row r="21" spans="1:12" ht="76.5">
      <c r="A21" s="4">
        <v>17</v>
      </c>
      <c r="B21" s="3" t="s">
        <v>24</v>
      </c>
      <c r="C21" s="7">
        <v>38033</v>
      </c>
      <c r="D21" s="3" t="s">
        <v>25</v>
      </c>
      <c r="E21" s="3">
        <v>8</v>
      </c>
      <c r="F21" s="3" t="s">
        <v>74</v>
      </c>
      <c r="G21" s="2">
        <v>17</v>
      </c>
      <c r="H21" s="2">
        <v>40</v>
      </c>
      <c r="I21" s="2"/>
      <c r="J21" s="2">
        <f t="shared" si="1"/>
        <v>57</v>
      </c>
      <c r="K21" s="8">
        <f t="shared" si="0"/>
        <v>0.45600000000000002</v>
      </c>
      <c r="L21" s="2"/>
    </row>
    <row r="22" spans="1:12" ht="38.25">
      <c r="A22" s="4">
        <v>18</v>
      </c>
      <c r="B22" s="3" t="s">
        <v>47</v>
      </c>
      <c r="C22" s="7">
        <v>38099</v>
      </c>
      <c r="D22" s="3" t="s">
        <v>46</v>
      </c>
      <c r="E22" s="3">
        <v>8</v>
      </c>
      <c r="F22" s="3" t="s">
        <v>83</v>
      </c>
      <c r="G22" s="2">
        <v>11</v>
      </c>
      <c r="H22" s="2">
        <v>40</v>
      </c>
      <c r="I22" s="2"/>
      <c r="J22" s="2">
        <f t="shared" si="1"/>
        <v>51</v>
      </c>
      <c r="K22" s="8">
        <f t="shared" si="0"/>
        <v>0.40799999999999997</v>
      </c>
      <c r="L22" s="2"/>
    </row>
    <row r="23" spans="1:12" ht="38.25">
      <c r="A23" s="4">
        <v>19</v>
      </c>
      <c r="B23" s="3" t="s">
        <v>7</v>
      </c>
      <c r="C23" s="7">
        <v>38056</v>
      </c>
      <c r="D23" s="3" t="s">
        <v>8</v>
      </c>
      <c r="E23" s="3">
        <v>8</v>
      </c>
      <c r="F23" s="3" t="s">
        <v>81</v>
      </c>
      <c r="G23" s="2">
        <v>11</v>
      </c>
      <c r="H23" s="2">
        <v>40</v>
      </c>
      <c r="I23" s="2"/>
      <c r="J23" s="2">
        <f t="shared" si="1"/>
        <v>51</v>
      </c>
      <c r="K23" s="8">
        <f t="shared" si="0"/>
        <v>0.40799999999999997</v>
      </c>
      <c r="L23" s="2"/>
    </row>
    <row r="24" spans="1:12" ht="51">
      <c r="A24" s="21">
        <v>20</v>
      </c>
      <c r="B24" s="3" t="s">
        <v>23</v>
      </c>
      <c r="C24" s="7">
        <v>38189</v>
      </c>
      <c r="D24" s="3" t="s">
        <v>22</v>
      </c>
      <c r="E24" s="3">
        <v>8</v>
      </c>
      <c r="F24" s="3" t="s">
        <v>65</v>
      </c>
      <c r="G24" s="2">
        <v>9</v>
      </c>
      <c r="H24" s="2">
        <v>40</v>
      </c>
      <c r="I24" s="2"/>
      <c r="J24" s="2">
        <f t="shared" si="1"/>
        <v>49</v>
      </c>
      <c r="K24" s="8">
        <f t="shared" si="0"/>
        <v>0.39200000000000002</v>
      </c>
      <c r="L24" s="2"/>
    </row>
    <row r="25" spans="1:12" ht="63.75">
      <c r="A25" s="21">
        <v>21</v>
      </c>
      <c r="B25" s="3" t="s">
        <v>9</v>
      </c>
      <c r="C25" s="7">
        <v>38025</v>
      </c>
      <c r="D25" s="3" t="s">
        <v>10</v>
      </c>
      <c r="E25" s="3">
        <v>8</v>
      </c>
      <c r="F25" s="3" t="s">
        <v>68</v>
      </c>
      <c r="G25" s="2">
        <v>7</v>
      </c>
      <c r="H25" s="2">
        <v>40</v>
      </c>
      <c r="I25" s="2"/>
      <c r="J25" s="2">
        <f t="shared" si="1"/>
        <v>47</v>
      </c>
      <c r="K25" s="8">
        <f t="shared" si="0"/>
        <v>0.376</v>
      </c>
      <c r="L25" s="2"/>
    </row>
    <row r="26" spans="1:12" ht="51">
      <c r="A26" s="21">
        <v>22</v>
      </c>
      <c r="B26" s="3" t="s">
        <v>18</v>
      </c>
      <c r="C26" s="7">
        <v>38134</v>
      </c>
      <c r="D26" s="3" t="s">
        <v>17</v>
      </c>
      <c r="E26" s="3">
        <v>8</v>
      </c>
      <c r="F26" s="3" t="s">
        <v>77</v>
      </c>
      <c r="G26" s="2">
        <v>7</v>
      </c>
      <c r="H26" s="2">
        <v>40</v>
      </c>
      <c r="I26" s="2"/>
      <c r="J26" s="2">
        <f t="shared" si="1"/>
        <v>47</v>
      </c>
      <c r="K26" s="8">
        <f t="shared" si="0"/>
        <v>0.376</v>
      </c>
      <c r="L26" s="2"/>
    </row>
  </sheetData>
  <mergeCells count="3">
    <mergeCell ref="A1:L1"/>
    <mergeCell ref="A2:L2"/>
    <mergeCell ref="A3:L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opLeftCell="A4" workbookViewId="0">
      <selection activeCell="O9" sqref="O9"/>
    </sheetView>
  </sheetViews>
  <sheetFormatPr defaultRowHeight="15"/>
  <cols>
    <col min="1" max="1" width="9.140625" style="5"/>
    <col min="2" max="2" width="18" style="5" customWidth="1"/>
    <col min="3" max="3" width="9.140625" style="5" customWidth="1"/>
    <col min="4" max="4" width="24" style="5" customWidth="1"/>
    <col min="5" max="5" width="9.140625" style="5"/>
    <col min="6" max="6" width="13.7109375" style="5" customWidth="1"/>
    <col min="7" max="9" width="0" style="5" hidden="1" customWidth="1"/>
    <col min="10" max="11" width="9.140625" style="5"/>
    <col min="12" max="12" width="10.42578125" style="5" customWidth="1"/>
  </cols>
  <sheetData>
    <row r="1" spans="1:12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>
      <c r="A3" s="47" t="s">
        <v>90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63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54</v>
      </c>
      <c r="G4" s="2" t="s">
        <v>57</v>
      </c>
      <c r="H4" s="2" t="s">
        <v>55</v>
      </c>
      <c r="I4" s="2" t="s">
        <v>56</v>
      </c>
      <c r="J4" s="2" t="s">
        <v>59</v>
      </c>
      <c r="K4" s="2" t="s">
        <v>87</v>
      </c>
      <c r="L4" s="3" t="s">
        <v>86</v>
      </c>
    </row>
    <row r="5" spans="1:12" ht="63.75">
      <c r="A5" s="4">
        <v>1</v>
      </c>
      <c r="B5" s="3" t="s">
        <v>35</v>
      </c>
      <c r="C5" s="7">
        <v>37804</v>
      </c>
      <c r="D5" s="3" t="s">
        <v>34</v>
      </c>
      <c r="E5" s="3">
        <v>9</v>
      </c>
      <c r="F5" s="3" t="s">
        <v>71</v>
      </c>
      <c r="G5" s="2">
        <v>25</v>
      </c>
      <c r="H5" s="2">
        <v>40</v>
      </c>
      <c r="I5" s="2">
        <v>49</v>
      </c>
      <c r="J5" s="2">
        <f>G5+H5+I5</f>
        <v>114</v>
      </c>
      <c r="K5" s="8">
        <f>J5/125</f>
        <v>0.91200000000000003</v>
      </c>
      <c r="L5" s="2" t="s">
        <v>101</v>
      </c>
    </row>
    <row r="6" spans="1:12" ht="89.25">
      <c r="A6" s="4">
        <v>2</v>
      </c>
      <c r="B6" s="3" t="s">
        <v>45</v>
      </c>
      <c r="C6" s="7">
        <v>37973</v>
      </c>
      <c r="D6" s="3" t="s">
        <v>43</v>
      </c>
      <c r="E6" s="3">
        <v>9</v>
      </c>
      <c r="F6" s="3" t="s">
        <v>76</v>
      </c>
      <c r="G6" s="2">
        <v>31</v>
      </c>
      <c r="H6" s="2">
        <v>40</v>
      </c>
      <c r="I6" s="2">
        <v>43</v>
      </c>
      <c r="J6" s="2">
        <f>G6+H6+I6</f>
        <v>114</v>
      </c>
      <c r="K6" s="8">
        <f>J6/125</f>
        <v>0.91200000000000003</v>
      </c>
      <c r="L6" s="2" t="s">
        <v>101</v>
      </c>
    </row>
    <row r="7" spans="1:12" ht="51">
      <c r="A7" s="4">
        <v>3</v>
      </c>
      <c r="B7" s="28" t="s">
        <v>108</v>
      </c>
      <c r="C7" s="23">
        <v>37973</v>
      </c>
      <c r="D7" s="20" t="s">
        <v>107</v>
      </c>
      <c r="E7" s="2">
        <v>9</v>
      </c>
      <c r="F7" s="2" t="s">
        <v>104</v>
      </c>
      <c r="G7" s="27"/>
      <c r="H7" s="27"/>
      <c r="I7" s="27"/>
      <c r="J7" s="4">
        <v>92</v>
      </c>
      <c r="K7" s="26">
        <v>0.74</v>
      </c>
      <c r="L7" s="53" t="s">
        <v>134</v>
      </c>
    </row>
    <row r="8" spans="1:12" ht="63.75">
      <c r="A8" s="4">
        <v>4</v>
      </c>
      <c r="B8" s="3" t="s">
        <v>82</v>
      </c>
      <c r="C8" s="7">
        <v>37974</v>
      </c>
      <c r="D8" s="3" t="s">
        <v>34</v>
      </c>
      <c r="E8" s="3">
        <v>9</v>
      </c>
      <c r="F8" s="3" t="s">
        <v>71</v>
      </c>
      <c r="G8" s="2">
        <v>15</v>
      </c>
      <c r="H8" s="2">
        <v>40</v>
      </c>
      <c r="I8" s="2">
        <v>20.5</v>
      </c>
      <c r="J8" s="2">
        <f>G8+H8+I8</f>
        <v>75.5</v>
      </c>
      <c r="K8" s="8">
        <f>J8/125</f>
        <v>0.60399999999999998</v>
      </c>
      <c r="L8" s="53" t="s">
        <v>134</v>
      </c>
    </row>
    <row r="9" spans="1:12" ht="114.75">
      <c r="A9" s="4">
        <v>5</v>
      </c>
      <c r="B9" s="3" t="s">
        <v>26</v>
      </c>
      <c r="C9" s="7">
        <v>37756</v>
      </c>
      <c r="D9" s="3" t="s">
        <v>25</v>
      </c>
      <c r="E9" s="3">
        <v>9</v>
      </c>
      <c r="F9" s="3" t="s">
        <v>74</v>
      </c>
      <c r="G9" s="2">
        <v>13</v>
      </c>
      <c r="H9" s="2">
        <v>40</v>
      </c>
      <c r="I9" s="2">
        <v>20</v>
      </c>
      <c r="J9" s="2">
        <f>G9+H9+I9</f>
        <v>73</v>
      </c>
      <c r="K9" s="8">
        <f>J9/125</f>
        <v>0.58399999999999996</v>
      </c>
      <c r="L9" s="53" t="s">
        <v>134</v>
      </c>
    </row>
  </sheetData>
  <mergeCells count="3">
    <mergeCell ref="A1:L1"/>
    <mergeCell ref="A2:L2"/>
    <mergeCell ref="A3:L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L5" sqref="L5"/>
    </sheetView>
  </sheetViews>
  <sheetFormatPr defaultRowHeight="15"/>
  <cols>
    <col min="2" max="2" width="16" customWidth="1"/>
    <col min="4" max="4" width="34.140625" customWidth="1"/>
    <col min="6" max="6" width="14" customWidth="1"/>
    <col min="7" max="9" width="0" hidden="1" customWidth="1"/>
    <col min="12" max="12" width="10.140625" customWidth="1"/>
  </cols>
  <sheetData>
    <row r="1" spans="1:12">
      <c r="A1" s="48" t="s">
        <v>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A2" s="48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48" t="s">
        <v>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63.75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54</v>
      </c>
      <c r="G4" s="43" t="s">
        <v>57</v>
      </c>
      <c r="H4" s="43" t="s">
        <v>55</v>
      </c>
      <c r="I4" s="43" t="s">
        <v>56</v>
      </c>
      <c r="J4" s="43" t="s">
        <v>59</v>
      </c>
      <c r="K4" s="43" t="s">
        <v>87</v>
      </c>
      <c r="L4" s="43" t="s">
        <v>86</v>
      </c>
    </row>
    <row r="5" spans="1:12" ht="81.75" customHeight="1">
      <c r="A5" s="12">
        <v>1</v>
      </c>
      <c r="B5" s="3" t="s">
        <v>36</v>
      </c>
      <c r="C5" s="7">
        <v>37348</v>
      </c>
      <c r="D5" s="3" t="s">
        <v>34</v>
      </c>
      <c r="E5" s="3">
        <v>10</v>
      </c>
      <c r="F5" s="3" t="s">
        <v>75</v>
      </c>
      <c r="G5" s="2">
        <v>33</v>
      </c>
      <c r="H5" s="2">
        <v>40</v>
      </c>
      <c r="I5" s="2">
        <v>47</v>
      </c>
      <c r="J5" s="2">
        <f>G5+H5+I5</f>
        <v>120</v>
      </c>
      <c r="K5" s="8">
        <f>J5/125</f>
        <v>0.96</v>
      </c>
      <c r="L5" s="2" t="s">
        <v>101</v>
      </c>
    </row>
    <row r="6" spans="1:12" ht="39.75" customHeight="1">
      <c r="A6" s="12">
        <v>2</v>
      </c>
      <c r="B6" s="3" t="s">
        <v>27</v>
      </c>
      <c r="C6" s="7">
        <v>37473</v>
      </c>
      <c r="D6" s="3" t="s">
        <v>25</v>
      </c>
      <c r="E6" s="3">
        <v>10</v>
      </c>
      <c r="F6" s="3" t="s">
        <v>74</v>
      </c>
      <c r="G6" s="2">
        <v>19</v>
      </c>
      <c r="H6" s="2">
        <v>40</v>
      </c>
      <c r="I6" s="2">
        <v>17</v>
      </c>
      <c r="J6" s="2">
        <f>G6+H6+I6</f>
        <v>76</v>
      </c>
      <c r="K6" s="8">
        <f>J6/125</f>
        <v>0.60799999999999998</v>
      </c>
      <c r="L6" s="53" t="s">
        <v>134</v>
      </c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>
      <selection activeCell="O9" sqref="O9"/>
    </sheetView>
  </sheetViews>
  <sheetFormatPr defaultRowHeight="15"/>
  <cols>
    <col min="2" max="2" width="11.7109375" customWidth="1"/>
    <col min="4" max="4" width="13.85546875" customWidth="1"/>
    <col min="5" max="5" width="11.7109375" customWidth="1"/>
    <col min="6" max="6" width="54.140625" customWidth="1"/>
    <col min="9" max="9" width="11.7109375" customWidth="1"/>
  </cols>
  <sheetData>
    <row r="1" spans="1:12">
      <c r="A1" s="29" t="s">
        <v>109</v>
      </c>
      <c r="B1" s="29" t="s">
        <v>110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49" t="s">
        <v>111</v>
      </c>
      <c r="B2" s="49"/>
      <c r="C2" s="49"/>
      <c r="D2" s="30"/>
      <c r="E2" s="30"/>
      <c r="F2" s="30"/>
      <c r="G2" s="30"/>
      <c r="H2" s="30"/>
      <c r="I2" s="30"/>
      <c r="J2" s="30"/>
      <c r="K2" s="29"/>
      <c r="L2" s="29"/>
    </row>
    <row r="3" spans="1:12">
      <c r="A3" s="50" t="s">
        <v>112</v>
      </c>
      <c r="B3" s="51"/>
      <c r="C3" s="29"/>
      <c r="D3" s="31"/>
      <c r="E3" s="31"/>
      <c r="F3" s="31"/>
      <c r="G3" s="31"/>
      <c r="H3" s="31"/>
      <c r="I3" s="31"/>
      <c r="J3" s="31"/>
      <c r="K3" s="29"/>
      <c r="L3" s="29"/>
    </row>
    <row r="4" spans="1:12">
      <c r="A4" s="30"/>
      <c r="B4" s="30"/>
      <c r="C4" s="32"/>
      <c r="D4" s="32"/>
      <c r="E4" s="32"/>
      <c r="F4" s="32"/>
      <c r="G4" s="32"/>
      <c r="H4" s="32"/>
      <c r="I4" s="32"/>
      <c r="J4" s="32"/>
      <c r="K4" s="29"/>
      <c r="L4" s="29"/>
    </row>
    <row r="5" spans="1:12" ht="90">
      <c r="A5" s="33" t="s">
        <v>0</v>
      </c>
      <c r="B5" s="34" t="s">
        <v>113</v>
      </c>
      <c r="C5" s="35" t="s">
        <v>114</v>
      </c>
      <c r="D5" s="35" t="s">
        <v>115</v>
      </c>
      <c r="E5" s="35" t="s">
        <v>2</v>
      </c>
      <c r="F5" s="35" t="s">
        <v>116</v>
      </c>
      <c r="G5" s="35" t="s">
        <v>117</v>
      </c>
      <c r="H5" s="36" t="s">
        <v>118</v>
      </c>
      <c r="I5" s="35" t="s">
        <v>119</v>
      </c>
      <c r="J5" s="35" t="s">
        <v>120</v>
      </c>
      <c r="K5" s="37" t="s">
        <v>121</v>
      </c>
      <c r="L5" s="37" t="s">
        <v>122</v>
      </c>
    </row>
    <row r="6" spans="1:12" ht="80.25" customHeight="1">
      <c r="A6" s="39">
        <v>1</v>
      </c>
      <c r="B6" s="4" t="s">
        <v>123</v>
      </c>
      <c r="C6" s="4" t="s">
        <v>124</v>
      </c>
      <c r="D6" s="4" t="s">
        <v>125</v>
      </c>
      <c r="E6" s="40">
        <v>38027</v>
      </c>
      <c r="F6" s="28" t="s">
        <v>126</v>
      </c>
      <c r="G6" s="41">
        <v>8</v>
      </c>
      <c r="H6" s="28"/>
      <c r="I6" s="2" t="s">
        <v>101</v>
      </c>
      <c r="J6" s="4">
        <v>106</v>
      </c>
      <c r="K6" s="26">
        <v>0.85</v>
      </c>
      <c r="L6" s="4">
        <v>125</v>
      </c>
    </row>
    <row r="7" spans="1:12" ht="65.25" customHeight="1">
      <c r="A7" s="39">
        <v>2</v>
      </c>
      <c r="B7" s="4" t="s">
        <v>127</v>
      </c>
      <c r="C7" s="4" t="s">
        <v>128</v>
      </c>
      <c r="D7" s="4" t="s">
        <v>129</v>
      </c>
      <c r="E7" s="42">
        <v>38090</v>
      </c>
      <c r="F7" s="28" t="s">
        <v>126</v>
      </c>
      <c r="G7" s="41">
        <v>8</v>
      </c>
      <c r="H7" s="28"/>
      <c r="I7" s="2" t="s">
        <v>101</v>
      </c>
      <c r="J7" s="4">
        <v>101</v>
      </c>
      <c r="K7" s="26">
        <v>0.81</v>
      </c>
      <c r="L7" s="4">
        <v>125</v>
      </c>
    </row>
    <row r="9" spans="1:12" ht="34.5" customHeight="1">
      <c r="B9" s="52" t="s">
        <v>130</v>
      </c>
      <c r="C9" s="52"/>
      <c r="D9" s="29"/>
      <c r="E9" s="29"/>
      <c r="F9" s="38" t="s">
        <v>131</v>
      </c>
    </row>
    <row r="10" spans="1:12" ht="15.75">
      <c r="F10" s="38"/>
    </row>
    <row r="11" spans="1:12" ht="15.75">
      <c r="F11" s="38" t="s">
        <v>132</v>
      </c>
    </row>
    <row r="13" spans="1:12" ht="15.75">
      <c r="F13" s="38" t="s">
        <v>133</v>
      </c>
    </row>
  </sheetData>
  <mergeCells count="3">
    <mergeCell ref="A2:C2"/>
    <mergeCell ref="A3:B3"/>
    <mergeCell ref="B9:C9"/>
  </mergeCells>
  <dataValidations count="1">
    <dataValidation allowBlank="1" showInputMessage="1" showErrorMessage="1" sqref="H4 F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</vt:lpstr>
      <vt:lpstr>8 кл</vt:lpstr>
      <vt:lpstr>9 кл</vt:lpstr>
      <vt:lpstr>10 кл</vt:lpstr>
      <vt:lpstr>частные ОО</vt:lpstr>
      <vt:lpstr>'7 кл'!Область_печати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2018-12-04T11:11:14Z</dcterms:modified>
</cp:coreProperties>
</file>