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8475" activeTab="2"/>
  </bookViews>
  <sheets>
    <sheet name="юноши 7-8 класс" sheetId="1" r:id="rId1"/>
    <sheet name="девушки 7-8 класс" sheetId="2" r:id="rId2"/>
    <sheet name="девушки 7-8 класс (ЛИОД)" sheetId="3" r:id="rId3"/>
  </sheets>
  <definedNames>
    <definedName name="_xlnm.Print_Area" localSheetId="1">'девушки 7-8 класс'!$A$1:$O$12</definedName>
    <definedName name="_xlnm.Print_Area" localSheetId="2">'девушки 7-8 класс (ЛИОД)'!$A$1:$O$11</definedName>
    <definedName name="_xlnm.Print_Area" localSheetId="0">'юноши 7-8 класс'!$A$1:$O$40</definedName>
  </definedNames>
  <calcPr fullCalcOnLoad="1"/>
</workbook>
</file>

<file path=xl/sharedStrings.xml><?xml version="1.0" encoding="utf-8"?>
<sst xmlns="http://schemas.openxmlformats.org/spreadsheetml/2006/main" count="490" uniqueCount="285">
  <si>
    <t>теорико-методическое задание</t>
  </si>
  <si>
    <t>результат участника</t>
  </si>
  <si>
    <t>"зачетный балл"</t>
  </si>
  <si>
    <t>гимнастика (акробатика)</t>
  </si>
  <si>
    <t>№</t>
  </si>
  <si>
    <t>итого</t>
  </si>
  <si>
    <t>максимально зачетный балл по теоретико-методическому заданию</t>
  </si>
  <si>
    <t>Фамилия</t>
  </si>
  <si>
    <t>Имя</t>
  </si>
  <si>
    <t>Отчество</t>
  </si>
  <si>
    <t>Сокращенное название ОУ</t>
  </si>
  <si>
    <t>уровень (класс) обучения</t>
  </si>
  <si>
    <t>ФИО учителя</t>
  </si>
  <si>
    <t>максимально возможный результат по гимнастике</t>
  </si>
  <si>
    <t>максимально зачетный балл за гимнастику (акробатику)</t>
  </si>
  <si>
    <t>максимально зачетный балл за  баскетбол</t>
  </si>
  <si>
    <t>лучший результат по баскетболу</t>
  </si>
  <si>
    <t>баскетбол</t>
  </si>
  <si>
    <t xml:space="preserve">максимально возможный результат по теории </t>
  </si>
  <si>
    <t>Хасанов</t>
  </si>
  <si>
    <t>Марат</t>
  </si>
  <si>
    <t>Рустамович</t>
  </si>
  <si>
    <t>МОАУ "СОШ № 31", г.Оренбург</t>
  </si>
  <si>
    <t>Федосов А.В.</t>
  </si>
  <si>
    <t>Потехин</t>
  </si>
  <si>
    <t>Данил</t>
  </si>
  <si>
    <t xml:space="preserve">Алексеевич </t>
  </si>
  <si>
    <t>МОАУ "СОШ №35", г. Оренбург</t>
  </si>
  <si>
    <t>Уколова Кристина Алексеевна</t>
  </si>
  <si>
    <t>Кандауров</t>
  </si>
  <si>
    <t>Иван</t>
  </si>
  <si>
    <t>Сергеевич</t>
  </si>
  <si>
    <t>МОАУ "СОШ № 37", г.Оренбург</t>
  </si>
  <si>
    <t>Бочкарев В.А.</t>
  </si>
  <si>
    <t>Тошматов</t>
  </si>
  <si>
    <t>Сайдамир</t>
  </si>
  <si>
    <t>Уктамжонович</t>
  </si>
  <si>
    <t>МОАУ СОШ № 48</t>
  </si>
  <si>
    <t>Искандарова Э.З.</t>
  </si>
  <si>
    <t>Горшенин</t>
  </si>
  <si>
    <t>Илья</t>
  </si>
  <si>
    <t>Денисович</t>
  </si>
  <si>
    <t>МОАУ "СОШ № 51", г.Оренбург</t>
  </si>
  <si>
    <t>Лоскутников О. В.</t>
  </si>
  <si>
    <t xml:space="preserve">Валеев </t>
  </si>
  <si>
    <t>Роман</t>
  </si>
  <si>
    <t>Русланович</t>
  </si>
  <si>
    <t>МОАУ "СОШ № 53", г.Оренбург</t>
  </si>
  <si>
    <t>Тикуш Т. П.</t>
  </si>
  <si>
    <t xml:space="preserve">Томин </t>
  </si>
  <si>
    <t>Вадим</t>
  </si>
  <si>
    <t>МОАУ "Сош № 71", г.Оренбург</t>
  </si>
  <si>
    <t>Светличный И.Ю.</t>
  </si>
  <si>
    <t>Ковалев</t>
  </si>
  <si>
    <t>Максим</t>
  </si>
  <si>
    <t>Константинович</t>
  </si>
  <si>
    <t>МОАУ "СОШ № 72"</t>
  </si>
  <si>
    <t>Валахов Д.В.</t>
  </si>
  <si>
    <t>Колосов</t>
  </si>
  <si>
    <t>Владислав</t>
  </si>
  <si>
    <t>Александрович</t>
  </si>
  <si>
    <t>МОАУ "СОШ №78"</t>
  </si>
  <si>
    <t>Исковских Л.Г.</t>
  </si>
  <si>
    <t>Иванов</t>
  </si>
  <si>
    <t>Алексеевич</t>
  </si>
  <si>
    <t>МОАУ "СОШ № 79", г.Оренбург</t>
  </si>
  <si>
    <t>Лукашева Т.А.</t>
  </si>
  <si>
    <t>Усачев</t>
  </si>
  <si>
    <t>Александр</t>
  </si>
  <si>
    <t>Хандаков</t>
  </si>
  <si>
    <t>Михайлович</t>
  </si>
  <si>
    <t>МОАУ "СОШ №87", г. Оренбург</t>
  </si>
  <si>
    <t>Супонева И.М.</t>
  </si>
  <si>
    <t>Подгузов</t>
  </si>
  <si>
    <t>Тимур</t>
  </si>
  <si>
    <t>Максимович</t>
  </si>
  <si>
    <t>МОАУ "Гимназия № 6", г.Оренбург</t>
  </si>
  <si>
    <t>Клишина Т.Т.</t>
  </si>
  <si>
    <t>Карташов</t>
  </si>
  <si>
    <t>Евгеньевич</t>
  </si>
  <si>
    <t>МОАУ "Гимназия № 2", г.Оренбург</t>
  </si>
  <si>
    <t>Попов С.В.</t>
  </si>
  <si>
    <t xml:space="preserve">Зарипов </t>
  </si>
  <si>
    <t xml:space="preserve">Даниил </t>
  </si>
  <si>
    <t>Раисович</t>
  </si>
  <si>
    <t>МОАУ "Гимназия №8", г.Оренбург</t>
  </si>
  <si>
    <t>Жукова ТК</t>
  </si>
  <si>
    <t xml:space="preserve">Кузьмин  </t>
  </si>
  <si>
    <t>МОАУ "Лицей № 5", г.Оренбург</t>
  </si>
  <si>
    <t>Кириллов Сергей Николаевич</t>
  </si>
  <si>
    <t>Толкачев</t>
  </si>
  <si>
    <t>Геннадьевич</t>
  </si>
  <si>
    <t>МОАУ"ФМЛ"</t>
  </si>
  <si>
    <t>Петросян С.В.</t>
  </si>
  <si>
    <t>Болдовский</t>
  </si>
  <si>
    <t>Даниил</t>
  </si>
  <si>
    <t>Дмитриевич</t>
  </si>
  <si>
    <t>Воронков</t>
  </si>
  <si>
    <t>МОАУ "Гимназия № 7" (полного дня), г.Оренбург</t>
  </si>
  <si>
    <t>Ласыгина Е.А.</t>
  </si>
  <si>
    <t>Столповских</t>
  </si>
  <si>
    <t>Тихон</t>
  </si>
  <si>
    <t>Полякова Елена Федоровна</t>
  </si>
  <si>
    <t>Малюгин</t>
  </si>
  <si>
    <t>Вячеслав</t>
  </si>
  <si>
    <t>Викторович</t>
  </si>
  <si>
    <t>МОАУ "Гимназия №4"</t>
  </si>
  <si>
    <t>Юсупов Р.Х.</t>
  </si>
  <si>
    <t>Хлебников</t>
  </si>
  <si>
    <t>Константин</t>
  </si>
  <si>
    <t>Андреевич</t>
  </si>
  <si>
    <t>МОАУ "СОШ №10", г.Оренбург</t>
  </si>
  <si>
    <t>Юдачёва Е.Ю.</t>
  </si>
  <si>
    <t>Калякин</t>
  </si>
  <si>
    <t xml:space="preserve">Артем </t>
  </si>
  <si>
    <t>МОАУ "СОШ № 52", г.Оренбург</t>
  </si>
  <si>
    <t>Сироткина ТП</t>
  </si>
  <si>
    <t xml:space="preserve">Вихлянцев </t>
  </si>
  <si>
    <t>Георгий</t>
  </si>
  <si>
    <t>Петрович</t>
  </si>
  <si>
    <t>МОАУ "СОШ № 32" г. Оренбург</t>
  </si>
  <si>
    <t>Скучалин С. С.</t>
  </si>
  <si>
    <t xml:space="preserve">Маркелов </t>
  </si>
  <si>
    <t>Леонид</t>
  </si>
  <si>
    <t>МОАУ "Лицей № 8", г.Оренбург</t>
  </si>
  <si>
    <t>Сазонова Л.Г., Белогривцева Л.П., Козурман И.С.</t>
  </si>
  <si>
    <t>Лагутин</t>
  </si>
  <si>
    <t>МОАУ "СОШ № 34"</t>
  </si>
  <si>
    <t>Огарков В.Г.</t>
  </si>
  <si>
    <t>Саичкин</t>
  </si>
  <si>
    <t>МОАУ "Лицей №4" г.Оренбург</t>
  </si>
  <si>
    <t>Филатова Е.Н.</t>
  </si>
  <si>
    <t>Белов</t>
  </si>
  <si>
    <t>Владимир</t>
  </si>
  <si>
    <t>Антонович</t>
  </si>
  <si>
    <t>Ротов</t>
  </si>
  <si>
    <t>Иванович</t>
  </si>
  <si>
    <t>МОАУ "Гимназия № 1", г.Оренбург</t>
  </si>
  <si>
    <t>Мурашова Е.А.</t>
  </si>
  <si>
    <t>Нечитайло А.Ю.</t>
  </si>
  <si>
    <t>Поберухин</t>
  </si>
  <si>
    <t>Матвеев А.С.</t>
  </si>
  <si>
    <t>МОАУ "ООШ № 58"</t>
  </si>
  <si>
    <t>Моргунов</t>
  </si>
  <si>
    <t>Петр</t>
  </si>
  <si>
    <t>Сош №57</t>
  </si>
  <si>
    <t>Никитчеко Я.А.</t>
  </si>
  <si>
    <t>Калмыков</t>
  </si>
  <si>
    <t>СОШ № 3</t>
  </si>
  <si>
    <t>Токарев А.П.</t>
  </si>
  <si>
    <t>Негматов</t>
  </si>
  <si>
    <t>Исмаил</t>
  </si>
  <si>
    <t>Никита</t>
  </si>
  <si>
    <t>Журавлёва</t>
  </si>
  <si>
    <t>Юлия</t>
  </si>
  <si>
    <t>Андреевна</t>
  </si>
  <si>
    <t>Журавлева С. Г.</t>
  </si>
  <si>
    <t>Павлова</t>
  </si>
  <si>
    <t>Марта</t>
  </si>
  <si>
    <t>Валерьевна</t>
  </si>
  <si>
    <t>Канунникова</t>
  </si>
  <si>
    <t>Ангелина</t>
  </si>
  <si>
    <t>Юрьевна</t>
  </si>
  <si>
    <t>Удотова</t>
  </si>
  <si>
    <t>Анастасия</t>
  </si>
  <si>
    <t>Сергеевна</t>
  </si>
  <si>
    <t>МОАУ "СОШ № 46" г.Оренбург</t>
  </si>
  <si>
    <t>Кузьмина Наталья Сергеевна</t>
  </si>
  <si>
    <t>Ковалева</t>
  </si>
  <si>
    <t>Олеся</t>
  </si>
  <si>
    <t>Александровна</t>
  </si>
  <si>
    <t>МОАУ "Лицей № 9", г.Оренбург</t>
  </si>
  <si>
    <t>Абрамова Светлана Анатольевна</t>
  </si>
  <si>
    <t>Петрова</t>
  </si>
  <si>
    <t>Павловна</t>
  </si>
  <si>
    <t xml:space="preserve">Косарева  </t>
  </si>
  <si>
    <t>Алиса</t>
  </si>
  <si>
    <t>Гасанова С И</t>
  </si>
  <si>
    <t xml:space="preserve">Филатова </t>
  </si>
  <si>
    <t>Дарья</t>
  </si>
  <si>
    <t xml:space="preserve">Дикарева </t>
  </si>
  <si>
    <t>Стелла</t>
  </si>
  <si>
    <t>Антоновна</t>
  </si>
  <si>
    <t>Кучуб О.В.</t>
  </si>
  <si>
    <t xml:space="preserve">Гаврилова </t>
  </si>
  <si>
    <t>Валентина</t>
  </si>
  <si>
    <t>Константиновна</t>
  </si>
  <si>
    <t>Шагимарданова Г. Р.</t>
  </si>
  <si>
    <t>Гамова</t>
  </si>
  <si>
    <t>Владимировна</t>
  </si>
  <si>
    <t>Артамонова Е.Н.</t>
  </si>
  <si>
    <t>Петренко</t>
  </si>
  <si>
    <t>Анна</t>
  </si>
  <si>
    <t>Кувшинчиков А.С.</t>
  </si>
  <si>
    <t>Шопина</t>
  </si>
  <si>
    <t>Татьяна</t>
  </si>
  <si>
    <t>Дмитриевна</t>
  </si>
  <si>
    <t>Шведова</t>
  </si>
  <si>
    <t>Ксения</t>
  </si>
  <si>
    <t>Шведова С.А.</t>
  </si>
  <si>
    <t>Павленко</t>
  </si>
  <si>
    <t>Вероника</t>
  </si>
  <si>
    <t>Витальевна</t>
  </si>
  <si>
    <t>МОАУ "СОШ 88", г.Оренбург</t>
  </si>
  <si>
    <t>Былинина Светлана Викторовна</t>
  </si>
  <si>
    <t>Кривошеева</t>
  </si>
  <si>
    <t>Мария</t>
  </si>
  <si>
    <t>МОАУ СОШ № 40", г.Оренбург</t>
  </si>
  <si>
    <t>Корнилова С.В.</t>
  </si>
  <si>
    <t>Лушникова</t>
  </si>
  <si>
    <t>Леонтьвна</t>
  </si>
  <si>
    <t>МОАУ "СОШ № 10",г. Оренбург</t>
  </si>
  <si>
    <t>Маслеева</t>
  </si>
  <si>
    <t>Денисова С.В.</t>
  </si>
  <si>
    <t>Гриценко</t>
  </si>
  <si>
    <t xml:space="preserve">Анастасия </t>
  </si>
  <si>
    <t>Алексеевна</t>
  </si>
  <si>
    <t>МОАУ Гимназия№3</t>
  </si>
  <si>
    <t>Афанасьева Любовь Венедиктовна</t>
  </si>
  <si>
    <t>Шабрина</t>
  </si>
  <si>
    <t>Евгения</t>
  </si>
  <si>
    <t>Максимовна</t>
  </si>
  <si>
    <t>МОАУ "СОШ №62", г.Оренбург</t>
  </si>
  <si>
    <t>Якушина Е.Г.</t>
  </si>
  <si>
    <t>Глебова</t>
  </si>
  <si>
    <t>Викторовна</t>
  </si>
  <si>
    <t>Черных Татьяна Вячеславовна</t>
  </si>
  <si>
    <t>Семенова</t>
  </si>
  <si>
    <t>Вячеславовна</t>
  </si>
  <si>
    <t>Косарецкая</t>
  </si>
  <si>
    <t>МОАУ "СОШ №67", г.Оренбург</t>
  </si>
  <si>
    <t>Гелан С.В.</t>
  </si>
  <si>
    <t>Зарубина</t>
  </si>
  <si>
    <t xml:space="preserve">Алёшина </t>
  </si>
  <si>
    <t>МОАУ "СОШ №61", г.Оренбург</t>
  </si>
  <si>
    <t>Алешина В.Н.</t>
  </si>
  <si>
    <t>Инкирева</t>
  </si>
  <si>
    <t xml:space="preserve">Ангелина </t>
  </si>
  <si>
    <t>Ринатовна</t>
  </si>
  <si>
    <t>Паршин В.Е.</t>
  </si>
  <si>
    <t>Аракбаева</t>
  </si>
  <si>
    <t xml:space="preserve">Адема </t>
  </si>
  <si>
    <t>Саматовна</t>
  </si>
  <si>
    <t>МОАУ "СОШ № 86", г. Оренбург</t>
  </si>
  <si>
    <t>Хивинцева Н.Н.</t>
  </si>
  <si>
    <t>Карманова</t>
  </si>
  <si>
    <t xml:space="preserve">Захарова </t>
  </si>
  <si>
    <t>Оксана</t>
  </si>
  <si>
    <t>Инчина ЛГ</t>
  </si>
  <si>
    <t xml:space="preserve">Короткова </t>
  </si>
  <si>
    <t>Елена</t>
  </si>
  <si>
    <t>МОАУ "ООШ №14"</t>
  </si>
  <si>
    <t>7б</t>
  </si>
  <si>
    <t>Полтараусова ТЛ</t>
  </si>
  <si>
    <t xml:space="preserve">Коротина </t>
  </si>
  <si>
    <t>МОАУ "СОШ № 18"</t>
  </si>
  <si>
    <t>8А</t>
  </si>
  <si>
    <t>Инжеватов В.В.</t>
  </si>
  <si>
    <t>Кирьяничева</t>
  </si>
  <si>
    <t>Арина</t>
  </si>
  <si>
    <t>Абзелилова</t>
  </si>
  <si>
    <t>Фаритовна</t>
  </si>
  <si>
    <t>Благова</t>
  </si>
  <si>
    <t>Виктория</t>
  </si>
  <si>
    <t>Тимофеевна</t>
  </si>
  <si>
    <t>МОАУ "ООШ №58"</t>
  </si>
  <si>
    <t xml:space="preserve">Иванова </t>
  </si>
  <si>
    <t>Елизавета</t>
  </si>
  <si>
    <t>Евгеньевна</t>
  </si>
  <si>
    <t>МОАУ "СОШ № 37", г. Оренбург</t>
  </si>
  <si>
    <t>Муниципальный этап Всероссийской олимпиады школьников по физической культуре. ЛИОД Девушки 7-8кл.                          г. Оренбург (2020-2021 уч.год)</t>
  </si>
  <si>
    <t>Биктимирова</t>
  </si>
  <si>
    <t>Алина</t>
  </si>
  <si>
    <t>Ильдаровна</t>
  </si>
  <si>
    <t>ГАОУ"Губернаторский многопрофильный лицей-интернат для одаренных детей Оренбуржья"</t>
  </si>
  <si>
    <t>Гусинский В.М.</t>
  </si>
  <si>
    <t>Муниципальный этап Всероссийской олимпиады школьников по физической культуре. Девушки 7-8кл.  г. Оренбург (2020-2021 уч.год)</t>
  </si>
  <si>
    <t>МОАУ "Лицей № 7"</t>
  </si>
  <si>
    <t>Муниципальный этап Всероссийской олимпиады школьников по физической культуре. Юноши 7-8 кл.   г. Оренбург (2020-2021 уч.год)</t>
  </si>
  <si>
    <t>Статус</t>
  </si>
  <si>
    <t>Джурабекович</t>
  </si>
  <si>
    <t>МОАУ "СОШ №58", г. Оренбург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</si>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</sst>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71" applyFont="1">
      <alignment/>
      <protection/>
    </xf>
    <xf numFmtId="0" fontId="19" fillId="0" borderId="0" xfId="71" applyFont="1" applyAlignment="1">
      <alignment wrapText="1"/>
      <protection/>
    </xf>
    <xf numFmtId="0" fontId="19" fillId="0" borderId="0" xfId="71" applyFont="1" applyAlignment="1">
      <alignment horizontal="center" wrapText="1"/>
      <protection/>
    </xf>
    <xf numFmtId="0" fontId="19" fillId="0" borderId="0" xfId="71" applyFont="1" applyFill="1" applyAlignment="1">
      <alignment wrapText="1"/>
      <protection/>
    </xf>
    <xf numFmtId="0" fontId="19" fillId="0" borderId="0" xfId="71" applyFont="1" applyFill="1">
      <alignment/>
      <protection/>
    </xf>
    <xf numFmtId="0" fontId="19" fillId="0" borderId="0" xfId="71" applyFont="1" applyAlignment="1">
      <alignment/>
      <protection/>
    </xf>
    <xf numFmtId="0" fontId="19" fillId="0" borderId="10" xfId="71" applyFont="1" applyBorder="1" applyAlignment="1">
      <alignment horizontal="left" vertical="top" wrapText="1"/>
      <protection/>
    </xf>
    <xf numFmtId="0" fontId="19" fillId="24" borderId="10" xfId="71" applyFont="1" applyFill="1" applyBorder="1" applyAlignment="1">
      <alignment horizontal="left" vertical="top" wrapText="1"/>
      <protection/>
    </xf>
    <xf numFmtId="0" fontId="19" fillId="0" borderId="0" xfId="71" applyFont="1" applyFill="1" applyBorder="1" applyAlignment="1">
      <alignment wrapText="1"/>
      <protection/>
    </xf>
    <xf numFmtId="0" fontId="21" fillId="0" borderId="0" xfId="71" applyFont="1" applyAlignment="1">
      <alignment horizontal="left" wrapText="1"/>
      <protection/>
    </xf>
    <xf numFmtId="0" fontId="21" fillId="0" borderId="0" xfId="71" applyFont="1" applyAlignment="1">
      <alignment horizontal="left"/>
      <protection/>
    </xf>
    <xf numFmtId="0" fontId="21" fillId="0" borderId="0" xfId="71" applyFont="1" applyBorder="1" applyAlignment="1">
      <alignment horizontal="left" wrapText="1"/>
      <protection/>
    </xf>
    <xf numFmtId="0" fontId="31" fillId="24" borderId="10" xfId="71" applyFont="1" applyFill="1" applyBorder="1" applyAlignment="1">
      <alignment wrapText="1"/>
      <protection/>
    </xf>
    <xf numFmtId="0" fontId="31" fillId="24" borderId="10" xfId="71" applyFont="1" applyFill="1" applyBorder="1">
      <alignment/>
      <protection/>
    </xf>
    <xf numFmtId="0" fontId="24" fillId="0" borderId="0" xfId="71" applyFont="1" applyAlignment="1">
      <alignment horizontal="left" wrapText="1"/>
      <protection/>
    </xf>
    <xf numFmtId="0" fontId="24" fillId="0" borderId="0" xfId="71" applyFont="1" applyBorder="1" applyAlignment="1">
      <alignment horizontal="left" wrapText="1"/>
      <protection/>
    </xf>
    <xf numFmtId="0" fontId="18" fillId="0" borderId="0" xfId="0" applyFont="1" applyAlignment="1">
      <alignment/>
    </xf>
    <xf numFmtId="0" fontId="19" fillId="25" borderId="0" xfId="71" applyFont="1" applyFill="1" applyBorder="1">
      <alignment/>
      <protection/>
    </xf>
    <xf numFmtId="0" fontId="0" fillId="25" borderId="0" xfId="0" applyFill="1" applyAlignment="1">
      <alignment/>
    </xf>
    <xf numFmtId="0" fontId="20" fillId="0" borderId="10" xfId="69" applyFont="1" applyBorder="1" applyAlignment="1">
      <alignment horizontal="center" vertical="center" wrapText="1"/>
      <protection/>
    </xf>
    <xf numFmtId="0" fontId="20" fillId="0" borderId="10" xfId="68" applyFont="1" applyBorder="1" applyAlignment="1">
      <alignment horizontal="center" vertical="center" wrapText="1"/>
      <protection/>
    </xf>
    <xf numFmtId="0" fontId="32" fillId="0" borderId="10" xfId="69" applyFont="1" applyBorder="1" applyAlignment="1">
      <alignment horizontal="center" vertical="center" wrapText="1"/>
      <protection/>
    </xf>
    <xf numFmtId="0" fontId="32" fillId="0" borderId="10" xfId="68" applyFont="1" applyBorder="1" applyAlignment="1">
      <alignment horizontal="center" vertical="center" wrapText="1"/>
      <protection/>
    </xf>
    <xf numFmtId="0" fontId="19" fillId="0" borderId="10" xfId="71" applyFont="1" applyBorder="1" applyAlignment="1">
      <alignment horizontal="center" vertical="center"/>
      <protection/>
    </xf>
    <xf numFmtId="0" fontId="25" fillId="0" borderId="10" xfId="68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71" applyFont="1" applyBorder="1" applyAlignment="1">
      <alignment horizontal="center" vertical="center" wrapText="1"/>
      <protection/>
    </xf>
    <xf numFmtId="2" fontId="32" fillId="24" borderId="10" xfId="71" applyNumberFormat="1" applyFont="1" applyFill="1" applyBorder="1" applyAlignment="1">
      <alignment horizontal="center" vertical="center" wrapText="1"/>
      <protection/>
    </xf>
    <xf numFmtId="2" fontId="33" fillId="25" borderId="10" xfId="71" applyNumberFormat="1" applyFont="1" applyFill="1" applyBorder="1" applyAlignment="1">
      <alignment horizontal="center" vertical="center" wrapText="1"/>
      <protection/>
    </xf>
    <xf numFmtId="0" fontId="19" fillId="0" borderId="10" xfId="71" applyFont="1" applyBorder="1" applyAlignment="1">
      <alignment horizontal="center" vertical="center" wrapText="1"/>
      <protection/>
    </xf>
    <xf numFmtId="0" fontId="19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0" fillId="25" borderId="10" xfId="71" applyFont="1" applyFill="1" applyBorder="1" applyAlignment="1">
      <alignment horizontal="center" vertical="center" wrapText="1"/>
      <protection/>
    </xf>
    <xf numFmtId="0" fontId="20" fillId="0" borderId="10" xfId="71" applyNumberFormat="1" applyFont="1" applyBorder="1" applyAlignment="1">
      <alignment horizontal="center" vertical="center" wrapText="1"/>
      <protection/>
    </xf>
    <xf numFmtId="0" fontId="32" fillId="0" borderId="10" xfId="71" applyNumberFormat="1" applyFont="1" applyBorder="1" applyAlignment="1">
      <alignment horizontal="center" vertical="center" wrapText="1"/>
      <protection/>
    </xf>
    <xf numFmtId="0" fontId="19" fillId="25" borderId="10" xfId="7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1" fillId="0" borderId="0" xfId="71" applyFont="1" applyAlignment="1">
      <alignment horizontal="center" wrapText="1"/>
      <protection/>
    </xf>
    <xf numFmtId="0" fontId="22" fillId="0" borderId="11" xfId="71" applyFont="1" applyBorder="1" applyAlignment="1">
      <alignment horizontal="center" wrapText="1"/>
      <protection/>
    </xf>
    <xf numFmtId="0" fontId="22" fillId="0" borderId="12" xfId="71" applyFont="1" applyBorder="1" applyAlignment="1">
      <alignment horizontal="center" wrapText="1"/>
      <protection/>
    </xf>
    <xf numFmtId="0" fontId="21" fillId="0" borderId="10" xfId="71" applyFont="1" applyBorder="1" applyAlignment="1">
      <alignment horizontal="left" wrapText="1"/>
      <protection/>
    </xf>
    <xf numFmtId="0" fontId="19" fillId="26" borderId="10" xfId="53" applyNumberFormat="1" applyFont="1" applyFill="1" applyBorder="1" applyAlignment="1">
      <alignment horizontal="left" vertical="top" wrapText="1"/>
      <protection/>
    </xf>
    <xf numFmtId="0" fontId="22" fillId="0" borderId="10" xfId="71" applyFont="1" applyBorder="1" applyAlignment="1">
      <alignment horizontal="center" wrapText="1"/>
      <protection/>
    </xf>
    <xf numFmtId="0" fontId="19" fillId="0" borderId="10" xfId="71" applyFont="1" applyBorder="1" applyAlignment="1">
      <alignment horizontal="center" vertical="center"/>
      <protection/>
    </xf>
    <xf numFmtId="0" fontId="19" fillId="26" borderId="10" xfId="53" applyFont="1" applyFill="1" applyBorder="1" applyAlignment="1">
      <alignment horizontal="left" vertical="top" wrapText="1"/>
      <protection/>
    </xf>
    <xf numFmtId="0" fontId="19" fillId="8" borderId="10" xfId="71" applyFont="1" applyFill="1" applyBorder="1" applyAlignment="1">
      <alignment horizontal="left" vertical="top" wrapText="1"/>
      <protection/>
    </xf>
    <xf numFmtId="0" fontId="19" fillId="26" borderId="10" xfId="53" applyFont="1" applyFill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9" fillId="8" borderId="11" xfId="71" applyFont="1" applyFill="1" applyBorder="1" applyAlignment="1">
      <alignment horizontal="left" vertical="top" wrapText="1"/>
      <protection/>
    </xf>
    <xf numFmtId="0" fontId="19" fillId="8" borderId="12" xfId="71" applyFont="1" applyFill="1" applyBorder="1" applyAlignment="1">
      <alignment horizontal="left" vertical="top" wrapText="1"/>
      <protection/>
    </xf>
    <xf numFmtId="0" fontId="23" fillId="25" borderId="13" xfId="71" applyFont="1" applyFill="1" applyBorder="1" applyAlignment="1">
      <alignment horizontal="left" vertical="center" textRotation="90" wrapText="1"/>
      <protection/>
    </xf>
    <xf numFmtId="0" fontId="23" fillId="25" borderId="14" xfId="71" applyFont="1" applyFill="1" applyBorder="1" applyAlignment="1">
      <alignment horizontal="left" vertical="center" textRotation="90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4" xfId="57"/>
    <cellStyle name="Обычный 2 2 5" xfId="58"/>
    <cellStyle name="Обычный 2 2 6" xfId="59"/>
    <cellStyle name="Обычный 2 2 7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3" xfId="67"/>
    <cellStyle name="Обычный 4" xfId="68"/>
    <cellStyle name="Обычный 5" xfId="69"/>
    <cellStyle name="Обычный 7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="120" zoomScaleNormal="120" zoomScaleSheetLayoutView="115" zoomScalePageLayoutView="0" workbookViewId="0" topLeftCell="A4">
      <selection activeCell="E13" sqref="E13"/>
    </sheetView>
  </sheetViews>
  <sheetFormatPr defaultColWidth="9.00390625" defaultRowHeight="12.75"/>
  <cols>
    <col min="1" max="1" width="3.375" style="0" customWidth="1"/>
    <col min="2" max="2" width="8.875" style="0" customWidth="1"/>
    <col min="3" max="3" width="10.875" style="0" customWidth="1"/>
    <col min="4" max="4" width="13.75390625" style="0" customWidth="1"/>
    <col min="5" max="5" width="12.375" style="17" customWidth="1"/>
    <col min="6" max="6" width="7.875" style="0" customWidth="1"/>
    <col min="7" max="7" width="11.625" style="0" customWidth="1"/>
    <col min="8" max="8" width="4.875" style="0" customWidth="1"/>
    <col min="9" max="9" width="5.75390625" style="0" customWidth="1"/>
    <col min="10" max="10" width="6.25390625" style="0" customWidth="1"/>
    <col min="11" max="11" width="6.00390625" style="0" customWidth="1"/>
    <col min="12" max="12" width="6.625" style="0" customWidth="1"/>
    <col min="13" max="13" width="5.875" style="0" customWidth="1"/>
    <col min="14" max="14" width="6.375" style="19" customWidth="1"/>
    <col min="15" max="15" width="12.625" style="0" customWidth="1"/>
  </cols>
  <sheetData>
    <row r="1" spans="1:14" ht="33" customHeight="1">
      <c r="A1" s="1"/>
      <c r="B1" s="39" t="s">
        <v>278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/>
    </row>
    <row r="3" spans="1:26" ht="26.25" customHeight="1">
      <c r="A3" s="42" t="s">
        <v>6</v>
      </c>
      <c r="B3" s="42"/>
      <c r="C3" s="42"/>
      <c r="D3" s="42"/>
      <c r="E3" s="42"/>
      <c r="F3" s="42"/>
      <c r="G3" s="42"/>
      <c r="H3" s="13">
        <v>40</v>
      </c>
      <c r="I3" s="2"/>
      <c r="J3" s="40" t="s">
        <v>18</v>
      </c>
      <c r="K3" s="41"/>
      <c r="L3" s="14">
        <v>24.5</v>
      </c>
      <c r="M3" s="1"/>
      <c r="N3" s="44" t="s">
        <v>13</v>
      </c>
      <c r="O3" s="44"/>
      <c r="P3" s="14">
        <v>20</v>
      </c>
      <c r="W3" s="6"/>
      <c r="X3" s="1"/>
      <c r="Y3" s="1"/>
      <c r="Z3" s="1"/>
    </row>
    <row r="4" spans="1:29" ht="12.75">
      <c r="A4" s="10"/>
      <c r="B4" s="10"/>
      <c r="C4" s="10"/>
      <c r="D4" s="10"/>
      <c r="E4" s="15"/>
      <c r="F4" s="10"/>
      <c r="G4" s="10"/>
      <c r="H4" s="4"/>
      <c r="I4" s="2"/>
      <c r="J4" s="3"/>
      <c r="K4" s="3"/>
      <c r="L4" s="5"/>
      <c r="M4" s="1"/>
      <c r="N4" s="3"/>
      <c r="O4" s="3"/>
      <c r="P4" s="5"/>
      <c r="W4" s="3"/>
      <c r="X4" s="3"/>
      <c r="Y4" s="5"/>
      <c r="Z4" s="1"/>
      <c r="AA4" s="3"/>
      <c r="AB4" s="3"/>
      <c r="AC4" s="5"/>
    </row>
    <row r="5" spans="1:26" ht="18.75" customHeight="1">
      <c r="A5" s="42" t="s">
        <v>14</v>
      </c>
      <c r="B5" s="42"/>
      <c r="C5" s="42"/>
      <c r="D5" s="42"/>
      <c r="E5" s="42"/>
      <c r="F5" s="42"/>
      <c r="G5" s="42"/>
      <c r="H5" s="13">
        <v>40</v>
      </c>
      <c r="I5" s="2"/>
      <c r="J5" s="6"/>
      <c r="K5" s="1"/>
      <c r="L5" s="1"/>
      <c r="M5" s="1"/>
      <c r="N5" s="44" t="s">
        <v>16</v>
      </c>
      <c r="O5" s="44"/>
      <c r="P5" s="14">
        <v>13.39</v>
      </c>
      <c r="W5" s="6"/>
      <c r="X5" s="1"/>
      <c r="Y5" s="1"/>
      <c r="Z5" s="1"/>
    </row>
    <row r="6" spans="1:14" ht="12.75">
      <c r="A6" s="11"/>
      <c r="B6" s="10"/>
      <c r="C6" s="10"/>
      <c r="D6" s="10"/>
      <c r="E6" s="15"/>
      <c r="F6" s="10"/>
      <c r="G6" s="10"/>
      <c r="H6" s="2"/>
      <c r="I6" s="2"/>
      <c r="N6"/>
    </row>
    <row r="7" spans="1:14" ht="18.75" customHeight="1">
      <c r="A7" s="42" t="s">
        <v>15</v>
      </c>
      <c r="B7" s="42"/>
      <c r="C7" s="42"/>
      <c r="D7" s="42"/>
      <c r="E7" s="42"/>
      <c r="F7" s="42"/>
      <c r="G7" s="42"/>
      <c r="H7" s="13">
        <v>20</v>
      </c>
      <c r="I7" s="2"/>
      <c r="N7"/>
    </row>
    <row r="8" spans="1:14" ht="18.75" customHeight="1">
      <c r="A8" s="12"/>
      <c r="B8" s="12"/>
      <c r="C8" s="12"/>
      <c r="D8" s="12"/>
      <c r="E8" s="16"/>
      <c r="F8" s="12"/>
      <c r="G8" s="12"/>
      <c r="H8" s="9"/>
      <c r="I8" s="2"/>
      <c r="N8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N9"/>
    </row>
    <row r="10" spans="1:15" ht="50.25" customHeight="1">
      <c r="A10" s="45" t="s">
        <v>4</v>
      </c>
      <c r="B10" s="43" t="s">
        <v>7</v>
      </c>
      <c r="C10" s="43" t="s">
        <v>8</v>
      </c>
      <c r="D10" s="43" t="s">
        <v>9</v>
      </c>
      <c r="E10" s="46" t="s">
        <v>10</v>
      </c>
      <c r="F10" s="43" t="s">
        <v>11</v>
      </c>
      <c r="G10" s="48" t="s">
        <v>12</v>
      </c>
      <c r="H10" s="47" t="s">
        <v>0</v>
      </c>
      <c r="I10" s="47"/>
      <c r="J10" s="51" t="s">
        <v>3</v>
      </c>
      <c r="K10" s="52"/>
      <c r="L10" s="47" t="s">
        <v>17</v>
      </c>
      <c r="M10" s="47"/>
      <c r="N10" s="53" t="s">
        <v>5</v>
      </c>
      <c r="O10" s="49" t="s">
        <v>279</v>
      </c>
    </row>
    <row r="11" spans="1:15" ht="45">
      <c r="A11" s="45"/>
      <c r="B11" s="43"/>
      <c r="C11" s="43"/>
      <c r="D11" s="43"/>
      <c r="E11" s="46"/>
      <c r="F11" s="43"/>
      <c r="G11" s="48"/>
      <c r="H11" s="7" t="s">
        <v>1</v>
      </c>
      <c r="I11" s="8" t="s">
        <v>2</v>
      </c>
      <c r="J11" s="7" t="s">
        <v>1</v>
      </c>
      <c r="K11" s="8" t="s">
        <v>2</v>
      </c>
      <c r="L11" s="7" t="s">
        <v>1</v>
      </c>
      <c r="M11" s="8" t="s">
        <v>2</v>
      </c>
      <c r="N11" s="54"/>
      <c r="O11" s="50"/>
    </row>
    <row r="12" spans="1:15" ht="33.75">
      <c r="A12" s="30">
        <v>1</v>
      </c>
      <c r="B12" s="26" t="s">
        <v>129</v>
      </c>
      <c r="C12" s="26" t="s">
        <v>30</v>
      </c>
      <c r="D12" s="26" t="s">
        <v>110</v>
      </c>
      <c r="E12" s="26" t="s">
        <v>130</v>
      </c>
      <c r="F12" s="26">
        <v>8</v>
      </c>
      <c r="G12" s="26" t="s">
        <v>131</v>
      </c>
      <c r="H12" s="27">
        <v>23</v>
      </c>
      <c r="I12" s="28">
        <f aca="true" t="shared" si="0" ref="I12:I44">$H$3*H12/$L$3</f>
        <v>37.55102040816327</v>
      </c>
      <c r="J12" s="27">
        <v>16.1</v>
      </c>
      <c r="K12" s="28">
        <f aca="true" t="shared" si="1" ref="K12:K44">$H$5*J12/$P$3</f>
        <v>32.2</v>
      </c>
      <c r="L12" s="27">
        <v>13.39</v>
      </c>
      <c r="M12" s="28">
        <f aca="true" t="shared" si="2" ref="M12:M44">$H$7*$P$5/L12</f>
        <v>20</v>
      </c>
      <c r="N12" s="29">
        <f aca="true" t="shared" si="3" ref="N12:N44">IF((I12+K12+M12)&lt;=100,I12+K12+M12,"ошибка")</f>
        <v>89.75102040816327</v>
      </c>
      <c r="O12" s="38" t="s">
        <v>284</v>
      </c>
    </row>
    <row r="13" spans="1:15" ht="45">
      <c r="A13" s="30">
        <v>2</v>
      </c>
      <c r="B13" s="26" t="s">
        <v>122</v>
      </c>
      <c r="C13" s="26" t="s">
        <v>123</v>
      </c>
      <c r="D13" s="26" t="s">
        <v>60</v>
      </c>
      <c r="E13" s="26" t="s">
        <v>124</v>
      </c>
      <c r="F13" s="26">
        <v>8</v>
      </c>
      <c r="G13" s="26" t="s">
        <v>125</v>
      </c>
      <c r="H13" s="27">
        <v>22.1</v>
      </c>
      <c r="I13" s="28">
        <f t="shared" si="0"/>
        <v>36.08163265306123</v>
      </c>
      <c r="J13" s="27">
        <v>16.03</v>
      </c>
      <c r="K13" s="28">
        <f t="shared" si="1"/>
        <v>32.06</v>
      </c>
      <c r="L13" s="27">
        <v>20.63</v>
      </c>
      <c r="M13" s="28">
        <f t="shared" si="2"/>
        <v>12.98109549200194</v>
      </c>
      <c r="N13" s="29">
        <f t="shared" si="3"/>
        <v>81.12272814506318</v>
      </c>
      <c r="O13" s="38" t="s">
        <v>284</v>
      </c>
    </row>
    <row r="14" spans="1:15" ht="22.5">
      <c r="A14" s="30">
        <v>3</v>
      </c>
      <c r="B14" s="26" t="s">
        <v>58</v>
      </c>
      <c r="C14" s="26" t="s">
        <v>59</v>
      </c>
      <c r="D14" s="26" t="s">
        <v>60</v>
      </c>
      <c r="E14" s="26" t="s">
        <v>61</v>
      </c>
      <c r="F14" s="26">
        <v>7</v>
      </c>
      <c r="G14" s="26" t="s">
        <v>62</v>
      </c>
      <c r="H14" s="27">
        <v>13.7</v>
      </c>
      <c r="I14" s="28">
        <f t="shared" si="0"/>
        <v>22.367346938775512</v>
      </c>
      <c r="J14" s="27">
        <v>14.9</v>
      </c>
      <c r="K14" s="28">
        <f t="shared" si="1"/>
        <v>29.8</v>
      </c>
      <c r="L14" s="27">
        <v>13.51</v>
      </c>
      <c r="M14" s="28">
        <f t="shared" si="2"/>
        <v>19.822353811991118</v>
      </c>
      <c r="N14" s="29">
        <f t="shared" si="3"/>
        <v>71.98970075076663</v>
      </c>
      <c r="O14" s="38" t="s">
        <v>282</v>
      </c>
    </row>
    <row r="15" spans="1:15" ht="33.75">
      <c r="A15" s="30">
        <v>4</v>
      </c>
      <c r="B15" s="26" t="s">
        <v>19</v>
      </c>
      <c r="C15" s="26" t="s">
        <v>20</v>
      </c>
      <c r="D15" s="26" t="s">
        <v>21</v>
      </c>
      <c r="E15" s="26" t="s">
        <v>22</v>
      </c>
      <c r="F15" s="26">
        <v>7</v>
      </c>
      <c r="G15" s="26" t="s">
        <v>23</v>
      </c>
      <c r="H15" s="27">
        <v>12.4</v>
      </c>
      <c r="I15" s="28">
        <f t="shared" si="0"/>
        <v>20.244897959183675</v>
      </c>
      <c r="J15" s="27">
        <v>15.87</v>
      </c>
      <c r="K15" s="28">
        <f t="shared" si="1"/>
        <v>31.74</v>
      </c>
      <c r="L15" s="27">
        <v>17.12</v>
      </c>
      <c r="M15" s="28">
        <f t="shared" si="2"/>
        <v>15.642523364485982</v>
      </c>
      <c r="N15" s="29">
        <f t="shared" si="3"/>
        <v>67.62742132366965</v>
      </c>
      <c r="O15" s="38" t="s">
        <v>282</v>
      </c>
    </row>
    <row r="16" spans="1:15" ht="33.75">
      <c r="A16" s="30">
        <v>5</v>
      </c>
      <c r="B16" s="22" t="s">
        <v>135</v>
      </c>
      <c r="C16" s="22" t="s">
        <v>68</v>
      </c>
      <c r="D16" s="22" t="s">
        <v>136</v>
      </c>
      <c r="E16" s="21" t="s">
        <v>137</v>
      </c>
      <c r="F16" s="23">
        <v>8</v>
      </c>
      <c r="G16" s="23" t="s">
        <v>139</v>
      </c>
      <c r="H16" s="27">
        <v>9.3</v>
      </c>
      <c r="I16" s="28">
        <f t="shared" si="0"/>
        <v>15.183673469387756</v>
      </c>
      <c r="J16" s="27">
        <v>18.53</v>
      </c>
      <c r="K16" s="28">
        <f t="shared" si="1"/>
        <v>37.06</v>
      </c>
      <c r="L16" s="27">
        <v>18.12</v>
      </c>
      <c r="M16" s="28">
        <f t="shared" si="2"/>
        <v>14.77924944812362</v>
      </c>
      <c r="N16" s="29">
        <f t="shared" si="3"/>
        <v>67.02292291751138</v>
      </c>
      <c r="O16" s="38" t="s">
        <v>282</v>
      </c>
    </row>
    <row r="17" spans="1:15" ht="33.75">
      <c r="A17" s="30">
        <v>6</v>
      </c>
      <c r="B17" s="26" t="s">
        <v>117</v>
      </c>
      <c r="C17" s="26" t="s">
        <v>118</v>
      </c>
      <c r="D17" s="26" t="s">
        <v>119</v>
      </c>
      <c r="E17" s="26" t="s">
        <v>120</v>
      </c>
      <c r="F17" s="26">
        <v>7</v>
      </c>
      <c r="G17" s="26" t="s">
        <v>121</v>
      </c>
      <c r="H17" s="27">
        <v>13</v>
      </c>
      <c r="I17" s="28">
        <f t="shared" si="0"/>
        <v>21.224489795918366</v>
      </c>
      <c r="J17" s="27">
        <v>15.6</v>
      </c>
      <c r="K17" s="28">
        <f t="shared" si="1"/>
        <v>31.2</v>
      </c>
      <c r="L17" s="27">
        <v>21.02</v>
      </c>
      <c r="M17" s="28">
        <f t="shared" si="2"/>
        <v>12.74024738344434</v>
      </c>
      <c r="N17" s="29">
        <f t="shared" si="3"/>
        <v>65.1647371793627</v>
      </c>
      <c r="O17" s="38" t="s">
        <v>282</v>
      </c>
    </row>
    <row r="18" spans="1:15" ht="45">
      <c r="A18" s="30">
        <v>7</v>
      </c>
      <c r="B18" s="30" t="s">
        <v>97</v>
      </c>
      <c r="C18" s="30" t="s">
        <v>40</v>
      </c>
      <c r="D18" s="30" t="s">
        <v>60</v>
      </c>
      <c r="E18" s="26" t="s">
        <v>98</v>
      </c>
      <c r="F18" s="30">
        <v>8</v>
      </c>
      <c r="G18" s="30" t="s">
        <v>99</v>
      </c>
      <c r="H18" s="27">
        <v>12.8</v>
      </c>
      <c r="I18" s="28">
        <f t="shared" si="0"/>
        <v>20.897959183673468</v>
      </c>
      <c r="J18" s="27">
        <v>14.57</v>
      </c>
      <c r="K18" s="28">
        <f t="shared" si="1"/>
        <v>29.139999999999997</v>
      </c>
      <c r="L18" s="27">
        <v>23.12</v>
      </c>
      <c r="M18" s="28">
        <f t="shared" si="2"/>
        <v>11.583044982698961</v>
      </c>
      <c r="N18" s="29">
        <f t="shared" si="3"/>
        <v>61.62100416637243</v>
      </c>
      <c r="O18" s="38" t="s">
        <v>282</v>
      </c>
    </row>
    <row r="19" spans="1:15" ht="12.75">
      <c r="A19" s="30">
        <v>8</v>
      </c>
      <c r="B19" s="26" t="s">
        <v>90</v>
      </c>
      <c r="C19" s="26" t="s">
        <v>54</v>
      </c>
      <c r="D19" s="26" t="s">
        <v>91</v>
      </c>
      <c r="E19" s="26" t="s">
        <v>92</v>
      </c>
      <c r="F19" s="26">
        <v>7</v>
      </c>
      <c r="G19" s="26" t="s">
        <v>93</v>
      </c>
      <c r="H19" s="27">
        <v>13.5</v>
      </c>
      <c r="I19" s="28">
        <f t="shared" si="0"/>
        <v>22.040816326530614</v>
      </c>
      <c r="J19" s="27">
        <v>11.23</v>
      </c>
      <c r="K19" s="28">
        <f t="shared" si="1"/>
        <v>22.46</v>
      </c>
      <c r="L19" s="27">
        <v>16.15</v>
      </c>
      <c r="M19" s="28">
        <f t="shared" si="2"/>
        <v>16.582043343653254</v>
      </c>
      <c r="N19" s="29">
        <f t="shared" si="3"/>
        <v>61.082859670183865</v>
      </c>
      <c r="O19" s="38" t="s">
        <v>282</v>
      </c>
    </row>
    <row r="20" spans="1:15" ht="33.75">
      <c r="A20" s="30">
        <v>9</v>
      </c>
      <c r="B20" s="32" t="s">
        <v>73</v>
      </c>
      <c r="C20" s="32" t="s">
        <v>74</v>
      </c>
      <c r="D20" s="32" t="s">
        <v>75</v>
      </c>
      <c r="E20" s="32" t="s">
        <v>76</v>
      </c>
      <c r="F20" s="32">
        <v>8</v>
      </c>
      <c r="G20" s="26" t="s">
        <v>77</v>
      </c>
      <c r="H20" s="27">
        <v>14.4</v>
      </c>
      <c r="I20" s="28">
        <f t="shared" si="0"/>
        <v>23.510204081632654</v>
      </c>
      <c r="J20" s="27">
        <v>9.67</v>
      </c>
      <c r="K20" s="28">
        <f t="shared" si="1"/>
        <v>19.34</v>
      </c>
      <c r="L20" s="27">
        <v>15.03</v>
      </c>
      <c r="M20" s="28">
        <f t="shared" si="2"/>
        <v>17.81769793745842</v>
      </c>
      <c r="N20" s="29">
        <f t="shared" si="3"/>
        <v>60.66790201909107</v>
      </c>
      <c r="O20" s="38" t="s">
        <v>283</v>
      </c>
    </row>
    <row r="21" spans="1:15" ht="22.5">
      <c r="A21" s="30">
        <v>10</v>
      </c>
      <c r="B21" s="26" t="s">
        <v>126</v>
      </c>
      <c r="C21" s="26" t="s">
        <v>95</v>
      </c>
      <c r="D21" s="26" t="s">
        <v>96</v>
      </c>
      <c r="E21" s="26" t="s">
        <v>127</v>
      </c>
      <c r="F21" s="26">
        <v>8</v>
      </c>
      <c r="G21" s="26" t="s">
        <v>128</v>
      </c>
      <c r="H21" s="27">
        <v>15</v>
      </c>
      <c r="I21" s="28">
        <f t="shared" si="0"/>
        <v>24.489795918367346</v>
      </c>
      <c r="J21" s="27">
        <v>13.03</v>
      </c>
      <c r="K21" s="28">
        <f t="shared" si="1"/>
        <v>26.059999999999995</v>
      </c>
      <c r="L21" s="27">
        <v>28</v>
      </c>
      <c r="M21" s="28">
        <f t="shared" si="2"/>
        <v>9.564285714285715</v>
      </c>
      <c r="N21" s="29">
        <f t="shared" si="3"/>
        <v>60.114081632653054</v>
      </c>
      <c r="O21" s="38" t="s">
        <v>283</v>
      </c>
    </row>
    <row r="22" spans="1:15" ht="22.5">
      <c r="A22" s="30">
        <v>11</v>
      </c>
      <c r="B22" s="26" t="s">
        <v>103</v>
      </c>
      <c r="C22" s="26" t="s">
        <v>104</v>
      </c>
      <c r="D22" s="26" t="s">
        <v>105</v>
      </c>
      <c r="E22" s="26" t="s">
        <v>106</v>
      </c>
      <c r="F22" s="26">
        <v>8</v>
      </c>
      <c r="G22" s="26" t="s">
        <v>107</v>
      </c>
      <c r="H22" s="27">
        <v>3</v>
      </c>
      <c r="I22" s="28">
        <f t="shared" si="0"/>
        <v>4.8979591836734695</v>
      </c>
      <c r="J22" s="27">
        <v>17.17</v>
      </c>
      <c r="K22" s="28">
        <f t="shared" si="1"/>
        <v>34.34</v>
      </c>
      <c r="L22" s="27">
        <v>15.44</v>
      </c>
      <c r="M22" s="28">
        <f t="shared" si="2"/>
        <v>17.34455958549223</v>
      </c>
      <c r="N22" s="29">
        <f t="shared" si="3"/>
        <v>56.5825187691657</v>
      </c>
      <c r="O22" s="38" t="s">
        <v>283</v>
      </c>
    </row>
    <row r="23" spans="1:15" ht="33.75">
      <c r="A23" s="30">
        <v>12</v>
      </c>
      <c r="B23" s="26" t="s">
        <v>63</v>
      </c>
      <c r="C23" s="26" t="s">
        <v>59</v>
      </c>
      <c r="D23" s="26" t="s">
        <v>64</v>
      </c>
      <c r="E23" s="26" t="s">
        <v>65</v>
      </c>
      <c r="F23" s="26">
        <v>8</v>
      </c>
      <c r="G23" s="26" t="s">
        <v>66</v>
      </c>
      <c r="H23" s="27">
        <v>11.5</v>
      </c>
      <c r="I23" s="28">
        <f t="shared" si="0"/>
        <v>18.775510204081634</v>
      </c>
      <c r="J23" s="27">
        <v>14.3</v>
      </c>
      <c r="K23" s="28">
        <f t="shared" si="1"/>
        <v>28.6</v>
      </c>
      <c r="L23" s="27">
        <v>29.12</v>
      </c>
      <c r="M23" s="28">
        <f t="shared" si="2"/>
        <v>9.196428571428571</v>
      </c>
      <c r="N23" s="29">
        <f t="shared" si="3"/>
        <v>56.571938775510205</v>
      </c>
      <c r="O23" s="38" t="s">
        <v>283</v>
      </c>
    </row>
    <row r="24" spans="1:15" ht="33.75">
      <c r="A24" s="30">
        <v>13</v>
      </c>
      <c r="B24" s="30" t="s">
        <v>100</v>
      </c>
      <c r="C24" s="30" t="s">
        <v>101</v>
      </c>
      <c r="D24" s="30" t="s">
        <v>60</v>
      </c>
      <c r="E24" s="26" t="s">
        <v>277</v>
      </c>
      <c r="F24" s="30">
        <v>8</v>
      </c>
      <c r="G24" s="30" t="s">
        <v>102</v>
      </c>
      <c r="H24" s="27">
        <v>6</v>
      </c>
      <c r="I24" s="28">
        <f t="shared" si="0"/>
        <v>9.795918367346939</v>
      </c>
      <c r="J24" s="27">
        <v>15.5</v>
      </c>
      <c r="K24" s="28">
        <f t="shared" si="1"/>
        <v>31</v>
      </c>
      <c r="L24" s="27">
        <v>17.73</v>
      </c>
      <c r="M24" s="28">
        <f t="shared" si="2"/>
        <v>15.104342921601805</v>
      </c>
      <c r="N24" s="29">
        <f t="shared" si="3"/>
        <v>55.90026128894875</v>
      </c>
      <c r="O24" s="38" t="s">
        <v>283</v>
      </c>
    </row>
    <row r="25" spans="1:15" ht="22.5">
      <c r="A25" s="30">
        <v>14</v>
      </c>
      <c r="B25" s="26" t="s">
        <v>140</v>
      </c>
      <c r="C25" s="26" t="s">
        <v>45</v>
      </c>
      <c r="D25" s="26" t="s">
        <v>96</v>
      </c>
      <c r="E25" s="26" t="s">
        <v>142</v>
      </c>
      <c r="F25" s="26">
        <v>8</v>
      </c>
      <c r="G25" s="26" t="s">
        <v>141</v>
      </c>
      <c r="H25" s="27">
        <v>5</v>
      </c>
      <c r="I25" s="28">
        <f t="shared" si="0"/>
        <v>8.16326530612245</v>
      </c>
      <c r="J25" s="27">
        <v>10.1</v>
      </c>
      <c r="K25" s="28">
        <f t="shared" si="1"/>
        <v>20.2</v>
      </c>
      <c r="L25" s="27">
        <v>10</v>
      </c>
      <c r="M25" s="28">
        <f t="shared" si="2"/>
        <v>26.78</v>
      </c>
      <c r="N25" s="29">
        <f t="shared" si="3"/>
        <v>55.14326530612245</v>
      </c>
      <c r="O25" s="38" t="s">
        <v>283</v>
      </c>
    </row>
    <row r="26" spans="1:15" ht="22.5">
      <c r="A26" s="30">
        <v>15</v>
      </c>
      <c r="B26" s="31" t="s">
        <v>143</v>
      </c>
      <c r="C26" s="32" t="s">
        <v>144</v>
      </c>
      <c r="D26" s="32" t="s">
        <v>64</v>
      </c>
      <c r="E26" s="32" t="s">
        <v>145</v>
      </c>
      <c r="F26" s="33">
        <v>8</v>
      </c>
      <c r="G26" s="32" t="s">
        <v>146</v>
      </c>
      <c r="H26" s="34">
        <v>6</v>
      </c>
      <c r="I26" s="28">
        <f t="shared" si="0"/>
        <v>9.795918367346939</v>
      </c>
      <c r="J26" s="34">
        <v>14.5</v>
      </c>
      <c r="K26" s="28">
        <f t="shared" si="1"/>
        <v>29</v>
      </c>
      <c r="L26" s="34">
        <v>18.2</v>
      </c>
      <c r="M26" s="28">
        <f t="shared" si="2"/>
        <v>14.714285714285715</v>
      </c>
      <c r="N26" s="29">
        <f t="shared" si="3"/>
        <v>53.51020408163266</v>
      </c>
      <c r="O26" s="38" t="s">
        <v>283</v>
      </c>
    </row>
    <row r="27" spans="1:15" ht="33.75">
      <c r="A27" s="30">
        <v>16</v>
      </c>
      <c r="B27" s="26" t="s">
        <v>24</v>
      </c>
      <c r="C27" s="26" t="s">
        <v>25</v>
      </c>
      <c r="D27" s="26" t="s">
        <v>26</v>
      </c>
      <c r="E27" s="26" t="s">
        <v>27</v>
      </c>
      <c r="F27" s="26">
        <v>7</v>
      </c>
      <c r="G27" s="26" t="s">
        <v>28</v>
      </c>
      <c r="H27" s="27">
        <v>7.9</v>
      </c>
      <c r="I27" s="28">
        <f t="shared" si="0"/>
        <v>12.89795918367347</v>
      </c>
      <c r="J27" s="27">
        <v>11.87</v>
      </c>
      <c r="K27" s="28">
        <f t="shared" si="1"/>
        <v>23.74</v>
      </c>
      <c r="L27" s="27">
        <v>16.75</v>
      </c>
      <c r="M27" s="28">
        <f t="shared" si="2"/>
        <v>15.988059701492539</v>
      </c>
      <c r="N27" s="29">
        <f t="shared" si="3"/>
        <v>52.626018885166005</v>
      </c>
      <c r="O27" s="38" t="s">
        <v>283</v>
      </c>
    </row>
    <row r="28" spans="1:15" ht="33.75">
      <c r="A28" s="30">
        <v>17</v>
      </c>
      <c r="B28" s="26" t="s">
        <v>108</v>
      </c>
      <c r="C28" s="26" t="s">
        <v>109</v>
      </c>
      <c r="D28" s="26" t="s">
        <v>110</v>
      </c>
      <c r="E28" s="26" t="s">
        <v>111</v>
      </c>
      <c r="F28" s="26">
        <v>8</v>
      </c>
      <c r="G28" s="26" t="s">
        <v>112</v>
      </c>
      <c r="H28" s="27">
        <v>10</v>
      </c>
      <c r="I28" s="28">
        <f t="shared" si="0"/>
        <v>16.3265306122449</v>
      </c>
      <c r="J28" s="27">
        <v>9.97</v>
      </c>
      <c r="K28" s="28">
        <f t="shared" si="1"/>
        <v>19.94</v>
      </c>
      <c r="L28" s="27">
        <v>17.04</v>
      </c>
      <c r="M28" s="28">
        <f t="shared" si="2"/>
        <v>15.715962441314556</v>
      </c>
      <c r="N28" s="29">
        <f t="shared" si="3"/>
        <v>51.98249305355945</v>
      </c>
      <c r="O28" s="38" t="s">
        <v>283</v>
      </c>
    </row>
    <row r="29" spans="1:15" ht="33.75">
      <c r="A29" s="30">
        <v>18</v>
      </c>
      <c r="B29" s="26" t="s">
        <v>78</v>
      </c>
      <c r="C29" s="26" t="s">
        <v>25</v>
      </c>
      <c r="D29" s="26" t="s">
        <v>79</v>
      </c>
      <c r="E29" s="26" t="s">
        <v>80</v>
      </c>
      <c r="F29" s="26">
        <v>7</v>
      </c>
      <c r="G29" s="26" t="s">
        <v>81</v>
      </c>
      <c r="H29" s="27">
        <v>4</v>
      </c>
      <c r="I29" s="28">
        <f t="shared" si="0"/>
        <v>6.530612244897959</v>
      </c>
      <c r="J29" s="27">
        <v>14.07</v>
      </c>
      <c r="K29" s="28">
        <f t="shared" si="1"/>
        <v>28.139999999999997</v>
      </c>
      <c r="L29" s="27">
        <v>17.05</v>
      </c>
      <c r="M29" s="28">
        <f t="shared" si="2"/>
        <v>15.70674486803519</v>
      </c>
      <c r="N29" s="29">
        <f t="shared" si="3"/>
        <v>50.37735711293314</v>
      </c>
      <c r="O29" s="38" t="s">
        <v>283</v>
      </c>
    </row>
    <row r="30" spans="1:15" ht="33.75">
      <c r="A30" s="30">
        <v>19</v>
      </c>
      <c r="B30" s="32" t="s">
        <v>82</v>
      </c>
      <c r="C30" s="32" t="s">
        <v>83</v>
      </c>
      <c r="D30" s="32" t="s">
        <v>84</v>
      </c>
      <c r="E30" s="32" t="s">
        <v>85</v>
      </c>
      <c r="F30" s="32">
        <v>8</v>
      </c>
      <c r="G30" s="32" t="s">
        <v>86</v>
      </c>
      <c r="H30" s="34">
        <v>7</v>
      </c>
      <c r="I30" s="28">
        <f t="shared" si="0"/>
        <v>11.428571428571429</v>
      </c>
      <c r="J30" s="34">
        <v>10.63</v>
      </c>
      <c r="K30" s="28">
        <f t="shared" si="1"/>
        <v>21.26</v>
      </c>
      <c r="L30" s="27">
        <v>15.27</v>
      </c>
      <c r="M30" s="28">
        <f t="shared" si="2"/>
        <v>17.537655533726262</v>
      </c>
      <c r="N30" s="29">
        <f t="shared" si="3"/>
        <v>50.22622696229769</v>
      </c>
      <c r="O30" s="38" t="s">
        <v>283</v>
      </c>
    </row>
    <row r="31" spans="1:15" ht="22.5">
      <c r="A31" s="30">
        <v>20</v>
      </c>
      <c r="B31" s="26" t="s">
        <v>34</v>
      </c>
      <c r="C31" s="26" t="s">
        <v>35</v>
      </c>
      <c r="D31" s="26" t="s">
        <v>36</v>
      </c>
      <c r="E31" s="26" t="s">
        <v>37</v>
      </c>
      <c r="F31" s="26">
        <v>8</v>
      </c>
      <c r="G31" s="26" t="s">
        <v>38</v>
      </c>
      <c r="H31" s="27">
        <v>1</v>
      </c>
      <c r="I31" s="28">
        <f t="shared" si="0"/>
        <v>1.6326530612244898</v>
      </c>
      <c r="J31" s="27">
        <v>15.5</v>
      </c>
      <c r="K31" s="28">
        <f t="shared" si="1"/>
        <v>31</v>
      </c>
      <c r="L31" s="27">
        <v>17.36</v>
      </c>
      <c r="M31" s="28">
        <f t="shared" si="2"/>
        <v>15.426267281105991</v>
      </c>
      <c r="N31" s="29">
        <f t="shared" si="3"/>
        <v>48.05892034233048</v>
      </c>
      <c r="O31" s="38" t="s">
        <v>283</v>
      </c>
    </row>
    <row r="32" spans="1:15" ht="33.75">
      <c r="A32" s="30">
        <v>21</v>
      </c>
      <c r="B32" s="30" t="s">
        <v>39</v>
      </c>
      <c r="C32" s="30" t="s">
        <v>40</v>
      </c>
      <c r="D32" s="30" t="s">
        <v>41</v>
      </c>
      <c r="E32" s="26" t="s">
        <v>42</v>
      </c>
      <c r="F32" s="30">
        <v>8</v>
      </c>
      <c r="G32" s="26" t="s">
        <v>43</v>
      </c>
      <c r="H32" s="27">
        <v>14.6</v>
      </c>
      <c r="I32" s="28">
        <f t="shared" si="0"/>
        <v>23.836734693877553</v>
      </c>
      <c r="J32" s="27">
        <v>6.8</v>
      </c>
      <c r="K32" s="28">
        <f t="shared" si="1"/>
        <v>13.6</v>
      </c>
      <c r="L32" s="27">
        <v>26.42</v>
      </c>
      <c r="M32" s="28">
        <f t="shared" si="2"/>
        <v>10.136260408781226</v>
      </c>
      <c r="N32" s="29">
        <f t="shared" si="3"/>
        <v>47.57299510265878</v>
      </c>
      <c r="O32" s="38" t="s">
        <v>283</v>
      </c>
    </row>
    <row r="33" spans="1:15" ht="33.75">
      <c r="A33" s="30">
        <v>22</v>
      </c>
      <c r="B33" s="20" t="s">
        <v>132</v>
      </c>
      <c r="C33" s="20" t="s">
        <v>133</v>
      </c>
      <c r="D33" s="20" t="s">
        <v>134</v>
      </c>
      <c r="E33" s="21" t="s">
        <v>137</v>
      </c>
      <c r="F33" s="21">
        <v>7</v>
      </c>
      <c r="G33" s="21" t="s">
        <v>138</v>
      </c>
      <c r="H33" s="27">
        <v>5.2</v>
      </c>
      <c r="I33" s="28">
        <f t="shared" si="0"/>
        <v>8.489795918367347</v>
      </c>
      <c r="J33" s="27">
        <v>11.37</v>
      </c>
      <c r="K33" s="28">
        <f t="shared" si="1"/>
        <v>22.74</v>
      </c>
      <c r="L33" s="27">
        <v>16.66</v>
      </c>
      <c r="M33" s="28">
        <f t="shared" si="2"/>
        <v>16.074429771908765</v>
      </c>
      <c r="N33" s="29">
        <f t="shared" si="3"/>
        <v>47.30422569027611</v>
      </c>
      <c r="O33" s="38" t="s">
        <v>283</v>
      </c>
    </row>
    <row r="34" spans="1:15" ht="45">
      <c r="A34" s="30">
        <v>23</v>
      </c>
      <c r="B34" s="27" t="s">
        <v>94</v>
      </c>
      <c r="C34" s="27" t="s">
        <v>95</v>
      </c>
      <c r="D34" s="27" t="s">
        <v>96</v>
      </c>
      <c r="E34" s="26" t="s">
        <v>98</v>
      </c>
      <c r="F34" s="27">
        <v>8</v>
      </c>
      <c r="G34" s="27" t="s">
        <v>99</v>
      </c>
      <c r="H34" s="27">
        <v>10.1</v>
      </c>
      <c r="I34" s="28">
        <f t="shared" si="0"/>
        <v>16.489795918367346</v>
      </c>
      <c r="J34" s="27">
        <v>9.67</v>
      </c>
      <c r="K34" s="28">
        <f t="shared" si="1"/>
        <v>19.34</v>
      </c>
      <c r="L34" s="27">
        <v>23.69</v>
      </c>
      <c r="M34" s="28">
        <f t="shared" si="2"/>
        <v>11.304347826086957</v>
      </c>
      <c r="N34" s="29">
        <f t="shared" si="3"/>
        <v>47.134143744454306</v>
      </c>
      <c r="O34" s="38" t="s">
        <v>283</v>
      </c>
    </row>
    <row r="35" spans="1:15" ht="33.75">
      <c r="A35" s="30">
        <v>24</v>
      </c>
      <c r="B35" s="26" t="s">
        <v>69</v>
      </c>
      <c r="C35" s="26" t="s">
        <v>50</v>
      </c>
      <c r="D35" s="26" t="s">
        <v>70</v>
      </c>
      <c r="E35" s="26" t="s">
        <v>71</v>
      </c>
      <c r="F35" s="26">
        <v>8</v>
      </c>
      <c r="G35" s="26" t="s">
        <v>72</v>
      </c>
      <c r="H35" s="27">
        <v>4.6</v>
      </c>
      <c r="I35" s="28">
        <f t="shared" si="0"/>
        <v>7.510204081632653</v>
      </c>
      <c r="J35" s="27">
        <v>11.93</v>
      </c>
      <c r="K35" s="28">
        <f t="shared" si="1"/>
        <v>23.86</v>
      </c>
      <c r="L35" s="27">
        <v>17.28</v>
      </c>
      <c r="M35" s="28">
        <f t="shared" si="2"/>
        <v>15.497685185185185</v>
      </c>
      <c r="N35" s="29">
        <f t="shared" si="3"/>
        <v>46.86788926681784</v>
      </c>
      <c r="O35" s="38" t="s">
        <v>283</v>
      </c>
    </row>
    <row r="36" spans="1:15" ht="24" customHeight="1">
      <c r="A36" s="30">
        <v>25</v>
      </c>
      <c r="B36" s="26" t="s">
        <v>29</v>
      </c>
      <c r="C36" s="26" t="s">
        <v>30</v>
      </c>
      <c r="D36" s="26" t="s">
        <v>31</v>
      </c>
      <c r="E36" s="26" t="s">
        <v>32</v>
      </c>
      <c r="F36" s="26">
        <v>8</v>
      </c>
      <c r="G36" s="26" t="s">
        <v>33</v>
      </c>
      <c r="H36" s="27">
        <v>6</v>
      </c>
      <c r="I36" s="28">
        <f t="shared" si="0"/>
        <v>9.795918367346939</v>
      </c>
      <c r="J36" s="27">
        <v>10.93</v>
      </c>
      <c r="K36" s="28">
        <f t="shared" si="1"/>
        <v>21.86</v>
      </c>
      <c r="L36" s="27">
        <v>21.77</v>
      </c>
      <c r="M36" s="28">
        <f t="shared" si="2"/>
        <v>12.301332108406065</v>
      </c>
      <c r="N36" s="29">
        <f t="shared" si="3"/>
        <v>43.957250475753</v>
      </c>
      <c r="O36" s="38" t="s">
        <v>283</v>
      </c>
    </row>
    <row r="37" spans="1:15" ht="33.75">
      <c r="A37" s="30">
        <v>26</v>
      </c>
      <c r="B37" s="26" t="s">
        <v>44</v>
      </c>
      <c r="C37" s="26" t="s">
        <v>45</v>
      </c>
      <c r="D37" s="26" t="s">
        <v>46</v>
      </c>
      <c r="E37" s="26" t="s">
        <v>47</v>
      </c>
      <c r="F37" s="26">
        <v>7</v>
      </c>
      <c r="G37" s="26" t="s">
        <v>48</v>
      </c>
      <c r="H37" s="27">
        <v>3</v>
      </c>
      <c r="I37" s="28">
        <f t="shared" si="0"/>
        <v>4.8979591836734695</v>
      </c>
      <c r="J37" s="27">
        <v>9.83</v>
      </c>
      <c r="K37" s="28">
        <f t="shared" si="1"/>
        <v>19.66</v>
      </c>
      <c r="L37" s="27">
        <v>14.85</v>
      </c>
      <c r="M37" s="28">
        <f t="shared" si="2"/>
        <v>18.033670033670035</v>
      </c>
      <c r="N37" s="29">
        <f t="shared" si="3"/>
        <v>42.5916292173435</v>
      </c>
      <c r="O37" s="38" t="s">
        <v>283</v>
      </c>
    </row>
    <row r="38" spans="1:15" ht="21" customHeight="1">
      <c r="A38" s="30">
        <v>27</v>
      </c>
      <c r="B38" s="26" t="s">
        <v>87</v>
      </c>
      <c r="C38" s="26" t="s">
        <v>40</v>
      </c>
      <c r="D38" s="26" t="s">
        <v>79</v>
      </c>
      <c r="E38" s="26" t="s">
        <v>88</v>
      </c>
      <c r="F38" s="26">
        <v>8</v>
      </c>
      <c r="G38" s="26" t="s">
        <v>89</v>
      </c>
      <c r="H38" s="27">
        <v>3</v>
      </c>
      <c r="I38" s="28">
        <f t="shared" si="0"/>
        <v>4.8979591836734695</v>
      </c>
      <c r="J38" s="27">
        <v>10.4</v>
      </c>
      <c r="K38" s="28">
        <f t="shared" si="1"/>
        <v>20.8</v>
      </c>
      <c r="L38" s="27">
        <v>19.69</v>
      </c>
      <c r="M38" s="28">
        <f t="shared" si="2"/>
        <v>13.600812595226003</v>
      </c>
      <c r="N38" s="29">
        <f t="shared" si="3"/>
        <v>39.29877177889947</v>
      </c>
      <c r="O38" s="38" t="s">
        <v>283</v>
      </c>
    </row>
    <row r="39" spans="1:15" ht="23.25" customHeight="1">
      <c r="A39" s="30">
        <v>28</v>
      </c>
      <c r="B39" s="26" t="s">
        <v>113</v>
      </c>
      <c r="C39" s="26" t="s">
        <v>114</v>
      </c>
      <c r="D39" s="26" t="s">
        <v>96</v>
      </c>
      <c r="E39" s="26" t="s">
        <v>115</v>
      </c>
      <c r="F39" s="26">
        <v>8</v>
      </c>
      <c r="G39" s="26" t="s">
        <v>116</v>
      </c>
      <c r="H39" s="27">
        <v>3.6</v>
      </c>
      <c r="I39" s="28">
        <f t="shared" si="0"/>
        <v>5.877551020408164</v>
      </c>
      <c r="J39" s="27">
        <v>9.2</v>
      </c>
      <c r="K39" s="28">
        <f t="shared" si="1"/>
        <v>18.4</v>
      </c>
      <c r="L39" s="27">
        <v>19.05</v>
      </c>
      <c r="M39" s="28">
        <f t="shared" si="2"/>
        <v>14.05774278215223</v>
      </c>
      <c r="N39" s="29">
        <f t="shared" si="3"/>
        <v>38.33529380256039</v>
      </c>
      <c r="O39" s="38" t="s">
        <v>283</v>
      </c>
    </row>
    <row r="40" spans="1:15" ht="22.5">
      <c r="A40" s="30">
        <v>29</v>
      </c>
      <c r="B40" s="26" t="s">
        <v>49</v>
      </c>
      <c r="C40" s="26" t="s">
        <v>50</v>
      </c>
      <c r="D40" s="26" t="s">
        <v>31</v>
      </c>
      <c r="E40" s="26" t="s">
        <v>51</v>
      </c>
      <c r="F40" s="26">
        <v>7</v>
      </c>
      <c r="G40" s="26" t="s">
        <v>52</v>
      </c>
      <c r="H40" s="27">
        <v>3</v>
      </c>
      <c r="I40" s="28">
        <f t="shared" si="0"/>
        <v>4.8979591836734695</v>
      </c>
      <c r="J40" s="27">
        <v>10.77</v>
      </c>
      <c r="K40" s="28">
        <f t="shared" si="1"/>
        <v>21.54</v>
      </c>
      <c r="L40" s="27">
        <v>25.21</v>
      </c>
      <c r="M40" s="28">
        <f t="shared" si="2"/>
        <v>10.622768742562476</v>
      </c>
      <c r="N40" s="29">
        <f t="shared" si="3"/>
        <v>37.06072792623595</v>
      </c>
      <c r="O40" s="38" t="s">
        <v>283</v>
      </c>
    </row>
    <row r="41" spans="1:15" ht="22.5" customHeight="1">
      <c r="A41" s="30">
        <v>30</v>
      </c>
      <c r="B41" s="31" t="s">
        <v>147</v>
      </c>
      <c r="C41" s="32" t="s">
        <v>152</v>
      </c>
      <c r="D41" s="32"/>
      <c r="E41" s="32" t="s">
        <v>148</v>
      </c>
      <c r="F41" s="33">
        <v>8</v>
      </c>
      <c r="G41" s="32" t="s">
        <v>149</v>
      </c>
      <c r="H41" s="34">
        <v>0</v>
      </c>
      <c r="I41" s="28">
        <f t="shared" si="0"/>
        <v>0</v>
      </c>
      <c r="J41" s="34">
        <v>10.03</v>
      </c>
      <c r="K41" s="28">
        <f t="shared" si="1"/>
        <v>20.06</v>
      </c>
      <c r="L41" s="34">
        <v>22.08</v>
      </c>
      <c r="M41" s="28">
        <f t="shared" si="2"/>
        <v>12.128623188405799</v>
      </c>
      <c r="N41" s="29">
        <f t="shared" si="3"/>
        <v>32.1886231884058</v>
      </c>
      <c r="O41" s="38" t="s">
        <v>283</v>
      </c>
    </row>
    <row r="42" spans="1:15" ht="23.25" customHeight="1">
      <c r="A42" s="30">
        <v>31</v>
      </c>
      <c r="B42" s="26" t="s">
        <v>53</v>
      </c>
      <c r="C42" s="26" t="s">
        <v>54</v>
      </c>
      <c r="D42" s="26" t="s">
        <v>55</v>
      </c>
      <c r="E42" s="26" t="s">
        <v>56</v>
      </c>
      <c r="F42" s="26">
        <v>7</v>
      </c>
      <c r="G42" s="26" t="s">
        <v>57</v>
      </c>
      <c r="H42" s="27">
        <v>5</v>
      </c>
      <c r="I42" s="28">
        <f t="shared" si="0"/>
        <v>8.16326530612245</v>
      </c>
      <c r="J42" s="27">
        <v>11.23</v>
      </c>
      <c r="K42" s="28">
        <f t="shared" si="1"/>
        <v>22.46</v>
      </c>
      <c r="L42" s="34">
        <v>1000</v>
      </c>
      <c r="M42" s="28">
        <f t="shared" si="2"/>
        <v>0.26780000000000004</v>
      </c>
      <c r="N42" s="29">
        <f t="shared" si="3"/>
        <v>30.89106530612245</v>
      </c>
      <c r="O42" s="38" t="s">
        <v>283</v>
      </c>
    </row>
    <row r="43" spans="1:15" ht="33.75">
      <c r="A43" s="30">
        <v>32</v>
      </c>
      <c r="B43" s="26" t="s">
        <v>67</v>
      </c>
      <c r="C43" s="26" t="s">
        <v>68</v>
      </c>
      <c r="D43" s="26" t="s">
        <v>31</v>
      </c>
      <c r="E43" s="26" t="s">
        <v>71</v>
      </c>
      <c r="F43" s="26">
        <v>8</v>
      </c>
      <c r="G43" s="26" t="s">
        <v>72</v>
      </c>
      <c r="H43" s="27">
        <v>5.5</v>
      </c>
      <c r="I43" s="28">
        <f t="shared" si="0"/>
        <v>8.979591836734693</v>
      </c>
      <c r="J43" s="27">
        <v>9.13</v>
      </c>
      <c r="K43" s="28">
        <f t="shared" si="1"/>
        <v>18.26</v>
      </c>
      <c r="L43" s="34">
        <v>1000</v>
      </c>
      <c r="M43" s="28">
        <f t="shared" si="2"/>
        <v>0.26780000000000004</v>
      </c>
      <c r="N43" s="29">
        <f t="shared" si="3"/>
        <v>27.507391836734698</v>
      </c>
      <c r="O43" s="38" t="s">
        <v>283</v>
      </c>
    </row>
    <row r="44" spans="1:15" ht="22.5" customHeight="1">
      <c r="A44" s="30">
        <v>33</v>
      </c>
      <c r="B44" s="32" t="s">
        <v>150</v>
      </c>
      <c r="C44" s="32" t="s">
        <v>151</v>
      </c>
      <c r="D44" s="32" t="s">
        <v>280</v>
      </c>
      <c r="E44" s="26" t="s">
        <v>281</v>
      </c>
      <c r="F44" s="32">
        <v>7</v>
      </c>
      <c r="G44" s="32" t="s">
        <v>141</v>
      </c>
      <c r="H44" s="34">
        <v>4</v>
      </c>
      <c r="I44" s="28">
        <f t="shared" si="0"/>
        <v>6.530612244897959</v>
      </c>
      <c r="J44" s="27">
        <v>12.8</v>
      </c>
      <c r="K44" s="28">
        <f t="shared" si="1"/>
        <v>25.6</v>
      </c>
      <c r="L44" s="27">
        <v>1000</v>
      </c>
      <c r="M44" s="28">
        <f t="shared" si="2"/>
        <v>0.26780000000000004</v>
      </c>
      <c r="N44" s="29">
        <f t="shared" si="3"/>
        <v>32.39841224489796</v>
      </c>
      <c r="O44" s="38" t="s">
        <v>283</v>
      </c>
    </row>
  </sheetData>
  <sheetProtection/>
  <mergeCells count="19">
    <mergeCell ref="O10:O11"/>
    <mergeCell ref="L10:M10"/>
    <mergeCell ref="J10:K10"/>
    <mergeCell ref="N10:N11"/>
    <mergeCell ref="F10:F11"/>
    <mergeCell ref="C10:C11"/>
    <mergeCell ref="D10:D11"/>
    <mergeCell ref="H10:I10"/>
    <mergeCell ref="G10:G11"/>
    <mergeCell ref="B1:N1"/>
    <mergeCell ref="J3:K3"/>
    <mergeCell ref="A5:G5"/>
    <mergeCell ref="B10:B11"/>
    <mergeCell ref="N3:O3"/>
    <mergeCell ref="N5:O5"/>
    <mergeCell ref="A3:G3"/>
    <mergeCell ref="A7:G7"/>
    <mergeCell ref="A10:A11"/>
    <mergeCell ref="E10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="120" zoomScaleNormal="120" zoomScaleSheetLayoutView="115" zoomScalePageLayoutView="0" workbookViewId="0" topLeftCell="A4">
      <selection activeCell="E22" sqref="E1:E16384"/>
    </sheetView>
  </sheetViews>
  <sheetFormatPr defaultColWidth="9.00390625" defaultRowHeight="12.75"/>
  <cols>
    <col min="1" max="1" width="3.375" style="0" customWidth="1"/>
    <col min="2" max="2" width="12.875" style="0" customWidth="1"/>
    <col min="3" max="3" width="10.625" style="0" customWidth="1"/>
    <col min="4" max="4" width="13.625" style="0" customWidth="1"/>
    <col min="5" max="5" width="15.00390625" style="17" customWidth="1"/>
    <col min="6" max="6" width="3.375" style="0" customWidth="1"/>
    <col min="7" max="7" width="14.00390625" style="0" customWidth="1"/>
    <col min="8" max="8" width="4.875" style="0" customWidth="1"/>
    <col min="9" max="9" width="5.75390625" style="0" customWidth="1"/>
    <col min="10" max="10" width="6.25390625" style="0" customWidth="1"/>
    <col min="11" max="11" width="6.00390625" style="0" customWidth="1"/>
    <col min="12" max="12" width="6.625" style="0" customWidth="1"/>
    <col min="13" max="13" width="5.875" style="0" customWidth="1"/>
    <col min="14" max="14" width="6.375" style="19" customWidth="1"/>
    <col min="15" max="15" width="11.75390625" style="0" customWidth="1"/>
  </cols>
  <sheetData>
    <row r="1" spans="1:14" ht="33" customHeight="1">
      <c r="A1" s="1"/>
      <c r="B1" s="39" t="s">
        <v>276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/>
    </row>
    <row r="3" spans="1:26" ht="26.25" customHeight="1">
      <c r="A3" s="42" t="s">
        <v>6</v>
      </c>
      <c r="B3" s="42"/>
      <c r="C3" s="42"/>
      <c r="D3" s="42"/>
      <c r="E3" s="42"/>
      <c r="F3" s="42"/>
      <c r="G3" s="42"/>
      <c r="H3" s="13">
        <v>40</v>
      </c>
      <c r="I3" s="2"/>
      <c r="J3" s="40" t="s">
        <v>18</v>
      </c>
      <c r="K3" s="41"/>
      <c r="L3" s="14">
        <v>24.5</v>
      </c>
      <c r="M3" s="1"/>
      <c r="N3" s="44" t="s">
        <v>13</v>
      </c>
      <c r="O3" s="44"/>
      <c r="P3" s="14">
        <v>20</v>
      </c>
      <c r="W3" s="6"/>
      <c r="X3" s="1"/>
      <c r="Y3" s="1"/>
      <c r="Z3" s="1"/>
    </row>
    <row r="4" spans="1:29" ht="12.75">
      <c r="A4" s="10"/>
      <c r="B4" s="10"/>
      <c r="C4" s="10"/>
      <c r="D4" s="10"/>
      <c r="E4" s="15"/>
      <c r="F4" s="10"/>
      <c r="G4" s="10"/>
      <c r="H4" s="4"/>
      <c r="I4" s="2"/>
      <c r="J4" s="3"/>
      <c r="K4" s="3"/>
      <c r="L4" s="5"/>
      <c r="M4" s="1"/>
      <c r="N4" s="3"/>
      <c r="O4" s="3"/>
      <c r="P4" s="5"/>
      <c r="W4" s="3"/>
      <c r="X4" s="3"/>
      <c r="Y4" s="5"/>
      <c r="Z4" s="1"/>
      <c r="AA4" s="3"/>
      <c r="AB4" s="3"/>
      <c r="AC4" s="5"/>
    </row>
    <row r="5" spans="1:26" ht="18.75" customHeight="1">
      <c r="A5" s="42" t="s">
        <v>14</v>
      </c>
      <c r="B5" s="42"/>
      <c r="C5" s="42"/>
      <c r="D5" s="42"/>
      <c r="E5" s="42"/>
      <c r="F5" s="42"/>
      <c r="G5" s="42"/>
      <c r="H5" s="13">
        <v>40</v>
      </c>
      <c r="I5" s="2"/>
      <c r="J5" s="6"/>
      <c r="K5" s="1"/>
      <c r="L5" s="1"/>
      <c r="M5" s="1"/>
      <c r="N5" s="44" t="s">
        <v>16</v>
      </c>
      <c r="O5" s="44"/>
      <c r="P5" s="14">
        <v>12.9</v>
      </c>
      <c r="W5" s="6"/>
      <c r="X5" s="1"/>
      <c r="Y5" s="1"/>
      <c r="Z5" s="1"/>
    </row>
    <row r="6" spans="1:14" ht="12.75">
      <c r="A6" s="11"/>
      <c r="B6" s="10"/>
      <c r="C6" s="10"/>
      <c r="D6" s="10"/>
      <c r="E6" s="15"/>
      <c r="F6" s="10"/>
      <c r="G6" s="10"/>
      <c r="H6" s="2"/>
      <c r="I6" s="2"/>
      <c r="N6"/>
    </row>
    <row r="7" spans="1:14" ht="18.75" customHeight="1">
      <c r="A7" s="42" t="s">
        <v>15</v>
      </c>
      <c r="B7" s="42"/>
      <c r="C7" s="42"/>
      <c r="D7" s="42"/>
      <c r="E7" s="42"/>
      <c r="F7" s="42"/>
      <c r="G7" s="42"/>
      <c r="H7" s="13">
        <v>20</v>
      </c>
      <c r="I7" s="2"/>
      <c r="N7"/>
    </row>
    <row r="8" spans="1:14" ht="18.75" customHeight="1">
      <c r="A8" s="12"/>
      <c r="B8" s="12"/>
      <c r="C8" s="12"/>
      <c r="D8" s="12"/>
      <c r="E8" s="16"/>
      <c r="F8" s="12"/>
      <c r="G8" s="12"/>
      <c r="H8" s="9"/>
      <c r="I8" s="2"/>
      <c r="N8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N9"/>
    </row>
    <row r="10" spans="1:15" ht="50.25" customHeight="1">
      <c r="A10" s="45" t="s">
        <v>4</v>
      </c>
      <c r="B10" s="43" t="s">
        <v>7</v>
      </c>
      <c r="C10" s="43" t="s">
        <v>8</v>
      </c>
      <c r="D10" s="43" t="s">
        <v>9</v>
      </c>
      <c r="E10" s="46" t="s">
        <v>10</v>
      </c>
      <c r="F10" s="43" t="s">
        <v>11</v>
      </c>
      <c r="G10" s="48" t="s">
        <v>12</v>
      </c>
      <c r="H10" s="47" t="s">
        <v>0</v>
      </c>
      <c r="I10" s="47"/>
      <c r="J10" s="51" t="s">
        <v>3</v>
      </c>
      <c r="K10" s="52"/>
      <c r="L10" s="47" t="s">
        <v>17</v>
      </c>
      <c r="M10" s="47"/>
      <c r="N10" s="53" t="s">
        <v>5</v>
      </c>
      <c r="O10" s="49" t="s">
        <v>279</v>
      </c>
    </row>
    <row r="11" spans="1:15" ht="45">
      <c r="A11" s="45"/>
      <c r="B11" s="43"/>
      <c r="C11" s="43"/>
      <c r="D11" s="43"/>
      <c r="E11" s="46"/>
      <c r="F11" s="43"/>
      <c r="G11" s="48"/>
      <c r="H11" s="7" t="s">
        <v>1</v>
      </c>
      <c r="I11" s="8" t="s">
        <v>2</v>
      </c>
      <c r="J11" s="7" t="s">
        <v>1</v>
      </c>
      <c r="K11" s="8" t="s">
        <v>2</v>
      </c>
      <c r="L11" s="7" t="s">
        <v>1</v>
      </c>
      <c r="M11" s="8" t="s">
        <v>2</v>
      </c>
      <c r="N11" s="54"/>
      <c r="O11" s="50"/>
    </row>
    <row r="12" spans="1:15" ht="22.5">
      <c r="A12" s="30">
        <v>1</v>
      </c>
      <c r="B12" s="26" t="s">
        <v>153</v>
      </c>
      <c r="C12" s="26" t="s">
        <v>154</v>
      </c>
      <c r="D12" s="26" t="s">
        <v>155</v>
      </c>
      <c r="E12" s="26" t="s">
        <v>130</v>
      </c>
      <c r="F12" s="26">
        <v>8</v>
      </c>
      <c r="G12" s="26" t="s">
        <v>156</v>
      </c>
      <c r="H12" s="35">
        <v>23.1</v>
      </c>
      <c r="I12" s="28">
        <f aca="true" t="shared" si="0" ref="I12:I46">$H$3*H12/$L$3</f>
        <v>37.714285714285715</v>
      </c>
      <c r="J12" s="27">
        <v>18.73</v>
      </c>
      <c r="K12" s="28">
        <f aca="true" t="shared" si="1" ref="K12:K46">$H$5*J12/$P$3</f>
        <v>37.46</v>
      </c>
      <c r="L12" s="27">
        <v>13.42</v>
      </c>
      <c r="M12" s="28">
        <f aca="true" t="shared" si="2" ref="M12:M46">$H$7*$P$5/L12</f>
        <v>19.225037257824145</v>
      </c>
      <c r="N12" s="29">
        <f aca="true" t="shared" si="3" ref="N12:N46">IF((I12+K12+M12)&lt;=100,I12+K12+M12,"ошибка")</f>
        <v>94.39932297210986</v>
      </c>
      <c r="O12" s="38" t="s">
        <v>284</v>
      </c>
    </row>
    <row r="13" spans="1:15" ht="12.75">
      <c r="A13" s="30">
        <v>2</v>
      </c>
      <c r="B13" s="26" t="s">
        <v>157</v>
      </c>
      <c r="C13" s="26" t="s">
        <v>158</v>
      </c>
      <c r="D13" s="26" t="s">
        <v>159</v>
      </c>
      <c r="E13" s="26" t="s">
        <v>92</v>
      </c>
      <c r="F13" s="26">
        <v>7</v>
      </c>
      <c r="G13" s="26" t="s">
        <v>93</v>
      </c>
      <c r="H13" s="35">
        <v>20.5</v>
      </c>
      <c r="I13" s="28">
        <f t="shared" si="0"/>
        <v>33.46938775510204</v>
      </c>
      <c r="J13" s="27">
        <v>17.4</v>
      </c>
      <c r="K13" s="28">
        <f t="shared" si="1"/>
        <v>34.8</v>
      </c>
      <c r="L13" s="27">
        <v>22.33</v>
      </c>
      <c r="M13" s="28">
        <f t="shared" si="2"/>
        <v>11.55396327810121</v>
      </c>
      <c r="N13" s="29">
        <f t="shared" si="3"/>
        <v>79.82335103320324</v>
      </c>
      <c r="O13" s="38" t="s">
        <v>284</v>
      </c>
    </row>
    <row r="14" spans="1:15" ht="22.5">
      <c r="A14" s="30">
        <v>3</v>
      </c>
      <c r="B14" s="30" t="s">
        <v>160</v>
      </c>
      <c r="C14" s="30" t="s">
        <v>161</v>
      </c>
      <c r="D14" s="30" t="s">
        <v>162</v>
      </c>
      <c r="E14" s="26" t="s">
        <v>130</v>
      </c>
      <c r="F14" s="30">
        <v>8</v>
      </c>
      <c r="G14" s="30" t="s">
        <v>131</v>
      </c>
      <c r="H14" s="36">
        <v>19.6</v>
      </c>
      <c r="I14" s="28">
        <f t="shared" si="0"/>
        <v>32</v>
      </c>
      <c r="J14" s="27">
        <v>12.8</v>
      </c>
      <c r="K14" s="28">
        <f t="shared" si="1"/>
        <v>25.6</v>
      </c>
      <c r="L14" s="27">
        <v>13.35</v>
      </c>
      <c r="M14" s="28">
        <f t="shared" si="2"/>
        <v>19.325842696629213</v>
      </c>
      <c r="N14" s="29">
        <f t="shared" si="3"/>
        <v>76.92584269662922</v>
      </c>
      <c r="O14" s="38" t="s">
        <v>282</v>
      </c>
    </row>
    <row r="15" spans="1:15" ht="22.5">
      <c r="A15" s="30">
        <v>4</v>
      </c>
      <c r="B15" s="26" t="s">
        <v>163</v>
      </c>
      <c r="C15" s="26" t="s">
        <v>164</v>
      </c>
      <c r="D15" s="26" t="s">
        <v>165</v>
      </c>
      <c r="E15" s="26" t="s">
        <v>166</v>
      </c>
      <c r="F15" s="26">
        <v>7</v>
      </c>
      <c r="G15" s="26" t="s">
        <v>167</v>
      </c>
      <c r="H15" s="35">
        <v>18</v>
      </c>
      <c r="I15" s="28">
        <f t="shared" si="0"/>
        <v>29.387755102040817</v>
      </c>
      <c r="J15" s="27">
        <v>17.1</v>
      </c>
      <c r="K15" s="28">
        <f t="shared" si="1"/>
        <v>34.2</v>
      </c>
      <c r="L15" s="27">
        <v>19.56</v>
      </c>
      <c r="M15" s="28">
        <f t="shared" si="2"/>
        <v>13.190184049079756</v>
      </c>
      <c r="N15" s="29">
        <f t="shared" si="3"/>
        <v>76.77793915112058</v>
      </c>
      <c r="O15" s="38" t="s">
        <v>282</v>
      </c>
    </row>
    <row r="16" spans="1:15" ht="33.75">
      <c r="A16" s="30">
        <v>5</v>
      </c>
      <c r="B16" s="26" t="s">
        <v>168</v>
      </c>
      <c r="C16" s="26" t="s">
        <v>169</v>
      </c>
      <c r="D16" s="26" t="s">
        <v>170</v>
      </c>
      <c r="E16" s="26" t="s">
        <v>171</v>
      </c>
      <c r="F16" s="26">
        <v>7</v>
      </c>
      <c r="G16" s="26" t="s">
        <v>172</v>
      </c>
      <c r="H16" s="35">
        <v>19.9</v>
      </c>
      <c r="I16" s="28">
        <f t="shared" si="0"/>
        <v>32.48979591836735</v>
      </c>
      <c r="J16" s="27">
        <v>15.2</v>
      </c>
      <c r="K16" s="28">
        <f t="shared" si="1"/>
        <v>30.4</v>
      </c>
      <c r="L16" s="27">
        <v>19</v>
      </c>
      <c r="M16" s="28">
        <f t="shared" si="2"/>
        <v>13.578947368421053</v>
      </c>
      <c r="N16" s="29">
        <f t="shared" si="3"/>
        <v>76.4687432867884</v>
      </c>
      <c r="O16" s="38" t="s">
        <v>282</v>
      </c>
    </row>
    <row r="17" spans="1:15" ht="22.5">
      <c r="A17" s="30">
        <v>6</v>
      </c>
      <c r="B17" s="26" t="s">
        <v>173</v>
      </c>
      <c r="C17" s="26" t="s">
        <v>164</v>
      </c>
      <c r="D17" s="26" t="s">
        <v>174</v>
      </c>
      <c r="E17" s="26" t="s">
        <v>76</v>
      </c>
      <c r="F17" s="26">
        <v>8</v>
      </c>
      <c r="G17" s="26" t="s">
        <v>77</v>
      </c>
      <c r="H17" s="35">
        <v>18.6</v>
      </c>
      <c r="I17" s="28">
        <f t="shared" si="0"/>
        <v>30.367346938775512</v>
      </c>
      <c r="J17" s="27">
        <v>14.3</v>
      </c>
      <c r="K17" s="28">
        <f t="shared" si="1"/>
        <v>28.6</v>
      </c>
      <c r="L17" s="27">
        <v>15.22</v>
      </c>
      <c r="M17" s="28">
        <f t="shared" si="2"/>
        <v>16.95137976346912</v>
      </c>
      <c r="N17" s="29">
        <f t="shared" si="3"/>
        <v>75.91872670224464</v>
      </c>
      <c r="O17" s="38" t="s">
        <v>282</v>
      </c>
    </row>
    <row r="18" spans="1:15" ht="22.5">
      <c r="A18" s="30">
        <v>7</v>
      </c>
      <c r="B18" s="30" t="s">
        <v>175</v>
      </c>
      <c r="C18" s="30" t="s">
        <v>176</v>
      </c>
      <c r="D18" s="30" t="s">
        <v>174</v>
      </c>
      <c r="E18" s="26" t="s">
        <v>88</v>
      </c>
      <c r="F18" s="30">
        <v>6</v>
      </c>
      <c r="G18" s="30" t="s">
        <v>177</v>
      </c>
      <c r="H18" s="35">
        <v>14.6</v>
      </c>
      <c r="I18" s="28">
        <f t="shared" si="0"/>
        <v>23.836734693877553</v>
      </c>
      <c r="J18" s="27">
        <v>15.97</v>
      </c>
      <c r="K18" s="28">
        <f t="shared" si="1"/>
        <v>31.940000000000005</v>
      </c>
      <c r="L18" s="27">
        <v>16.47</v>
      </c>
      <c r="M18" s="28">
        <f t="shared" si="2"/>
        <v>15.664845173041895</v>
      </c>
      <c r="N18" s="29">
        <f t="shared" si="3"/>
        <v>71.44157986691945</v>
      </c>
      <c r="O18" s="38" t="s">
        <v>282</v>
      </c>
    </row>
    <row r="19" spans="1:15" ht="12.75">
      <c r="A19" s="30">
        <v>8</v>
      </c>
      <c r="B19" s="26" t="s">
        <v>178</v>
      </c>
      <c r="C19" s="26" t="s">
        <v>179</v>
      </c>
      <c r="D19" s="26" t="s">
        <v>155</v>
      </c>
      <c r="E19" s="26" t="s">
        <v>61</v>
      </c>
      <c r="F19" s="26">
        <v>7</v>
      </c>
      <c r="G19" s="26" t="s">
        <v>62</v>
      </c>
      <c r="H19" s="35">
        <v>15.2</v>
      </c>
      <c r="I19" s="28">
        <f t="shared" si="0"/>
        <v>24.816326530612244</v>
      </c>
      <c r="J19" s="27">
        <v>14.57</v>
      </c>
      <c r="K19" s="28">
        <f t="shared" si="1"/>
        <v>29.139999999999997</v>
      </c>
      <c r="L19" s="27">
        <v>15.31</v>
      </c>
      <c r="M19" s="28">
        <f t="shared" si="2"/>
        <v>16.851730894839974</v>
      </c>
      <c r="N19" s="29">
        <f t="shared" si="3"/>
        <v>70.80805742545222</v>
      </c>
      <c r="O19" s="38" t="s">
        <v>282</v>
      </c>
    </row>
    <row r="20" spans="1:15" ht="22.5">
      <c r="A20" s="30">
        <v>9</v>
      </c>
      <c r="B20" s="26" t="s">
        <v>180</v>
      </c>
      <c r="C20" s="26" t="s">
        <v>181</v>
      </c>
      <c r="D20" s="26" t="s">
        <v>182</v>
      </c>
      <c r="E20" s="26" t="s">
        <v>22</v>
      </c>
      <c r="F20" s="26">
        <v>7</v>
      </c>
      <c r="G20" s="26" t="s">
        <v>183</v>
      </c>
      <c r="H20" s="35">
        <v>16.4</v>
      </c>
      <c r="I20" s="28">
        <f t="shared" si="0"/>
        <v>26.775510204081634</v>
      </c>
      <c r="J20" s="27">
        <v>12.67</v>
      </c>
      <c r="K20" s="28">
        <f t="shared" si="1"/>
        <v>25.34</v>
      </c>
      <c r="L20" s="27">
        <v>15.8</v>
      </c>
      <c r="M20" s="28">
        <f t="shared" si="2"/>
        <v>16.32911392405063</v>
      </c>
      <c r="N20" s="29">
        <f t="shared" si="3"/>
        <v>68.44462412813226</v>
      </c>
      <c r="O20" s="38" t="s">
        <v>282</v>
      </c>
    </row>
    <row r="21" spans="1:15" ht="22.5">
      <c r="A21" s="30">
        <v>10</v>
      </c>
      <c r="B21" s="26" t="s">
        <v>184</v>
      </c>
      <c r="C21" s="26" t="s">
        <v>185</v>
      </c>
      <c r="D21" s="26" t="s">
        <v>186</v>
      </c>
      <c r="E21" s="26" t="s">
        <v>120</v>
      </c>
      <c r="F21" s="26">
        <v>8</v>
      </c>
      <c r="G21" s="26" t="s">
        <v>187</v>
      </c>
      <c r="H21" s="35">
        <v>13.5</v>
      </c>
      <c r="I21" s="28">
        <f t="shared" si="0"/>
        <v>22.040816326530614</v>
      </c>
      <c r="J21" s="27">
        <v>16.4</v>
      </c>
      <c r="K21" s="28">
        <f t="shared" si="1"/>
        <v>32.8</v>
      </c>
      <c r="L21" s="27">
        <v>20.28</v>
      </c>
      <c r="M21" s="28">
        <f t="shared" si="2"/>
        <v>12.72189349112426</v>
      </c>
      <c r="N21" s="29">
        <f t="shared" si="3"/>
        <v>67.56270981765488</v>
      </c>
      <c r="O21" s="38" t="s">
        <v>283</v>
      </c>
    </row>
    <row r="22" spans="1:15" ht="22.5">
      <c r="A22" s="30">
        <v>11</v>
      </c>
      <c r="B22" s="27" t="s">
        <v>188</v>
      </c>
      <c r="C22" s="27" t="s">
        <v>179</v>
      </c>
      <c r="D22" s="27" t="s">
        <v>189</v>
      </c>
      <c r="E22" s="26" t="s">
        <v>80</v>
      </c>
      <c r="F22" s="27">
        <v>8</v>
      </c>
      <c r="G22" s="27" t="s">
        <v>190</v>
      </c>
      <c r="H22" s="35">
        <v>14.5</v>
      </c>
      <c r="I22" s="28">
        <f t="shared" si="0"/>
        <v>23.6734693877551</v>
      </c>
      <c r="J22" s="27">
        <v>11.93</v>
      </c>
      <c r="K22" s="28">
        <f t="shared" si="1"/>
        <v>23.86</v>
      </c>
      <c r="L22" s="27">
        <v>18.3</v>
      </c>
      <c r="M22" s="28">
        <f t="shared" si="2"/>
        <v>14.098360655737704</v>
      </c>
      <c r="N22" s="29">
        <f t="shared" si="3"/>
        <v>61.63183004349281</v>
      </c>
      <c r="O22" s="38" t="s">
        <v>283</v>
      </c>
    </row>
    <row r="23" spans="1:15" ht="33.75">
      <c r="A23" s="30">
        <v>12</v>
      </c>
      <c r="B23" s="26" t="s">
        <v>191</v>
      </c>
      <c r="C23" s="26" t="s">
        <v>192</v>
      </c>
      <c r="D23" s="26" t="s">
        <v>165</v>
      </c>
      <c r="E23" s="26" t="s">
        <v>98</v>
      </c>
      <c r="F23" s="26">
        <v>7</v>
      </c>
      <c r="G23" s="26" t="s">
        <v>193</v>
      </c>
      <c r="H23" s="35">
        <v>15.2</v>
      </c>
      <c r="I23" s="28">
        <f t="shared" si="0"/>
        <v>24.816326530612244</v>
      </c>
      <c r="J23" s="27">
        <v>13.8</v>
      </c>
      <c r="K23" s="28">
        <f t="shared" si="1"/>
        <v>27.6</v>
      </c>
      <c r="L23" s="27">
        <v>28</v>
      </c>
      <c r="M23" s="28">
        <f t="shared" si="2"/>
        <v>9.214285714285714</v>
      </c>
      <c r="N23" s="29">
        <f t="shared" si="3"/>
        <v>61.63061224489796</v>
      </c>
      <c r="O23" s="38" t="s">
        <v>283</v>
      </c>
    </row>
    <row r="24" spans="1:15" ht="22.5">
      <c r="A24" s="30">
        <v>13</v>
      </c>
      <c r="B24" s="26" t="s">
        <v>194</v>
      </c>
      <c r="C24" s="26" t="s">
        <v>195</v>
      </c>
      <c r="D24" s="26" t="s">
        <v>196</v>
      </c>
      <c r="E24" s="26" t="s">
        <v>42</v>
      </c>
      <c r="F24" s="26">
        <v>7</v>
      </c>
      <c r="G24" s="26" t="s">
        <v>43</v>
      </c>
      <c r="H24" s="35">
        <v>17.5</v>
      </c>
      <c r="I24" s="28">
        <f t="shared" si="0"/>
        <v>28.571428571428573</v>
      </c>
      <c r="J24" s="27">
        <v>11.57</v>
      </c>
      <c r="K24" s="28">
        <f t="shared" si="1"/>
        <v>23.14</v>
      </c>
      <c r="L24" s="27">
        <v>28.56</v>
      </c>
      <c r="M24" s="28">
        <f t="shared" si="2"/>
        <v>9.033613445378151</v>
      </c>
      <c r="N24" s="29">
        <f t="shared" si="3"/>
        <v>60.74504201680672</v>
      </c>
      <c r="O24" s="38" t="s">
        <v>283</v>
      </c>
    </row>
    <row r="25" spans="1:15" ht="22.5">
      <c r="A25" s="30">
        <v>14</v>
      </c>
      <c r="B25" s="26" t="s">
        <v>197</v>
      </c>
      <c r="C25" s="26" t="s">
        <v>198</v>
      </c>
      <c r="D25" s="26" t="s">
        <v>162</v>
      </c>
      <c r="E25" s="26" t="s">
        <v>27</v>
      </c>
      <c r="F25" s="26">
        <v>7</v>
      </c>
      <c r="G25" s="26" t="s">
        <v>199</v>
      </c>
      <c r="H25" s="35">
        <v>7.9</v>
      </c>
      <c r="I25" s="28">
        <f t="shared" si="0"/>
        <v>12.89795918367347</v>
      </c>
      <c r="J25" s="27">
        <v>17.57</v>
      </c>
      <c r="K25" s="28">
        <f t="shared" si="1"/>
        <v>35.14</v>
      </c>
      <c r="L25" s="27">
        <v>22</v>
      </c>
      <c r="M25" s="28">
        <f t="shared" si="2"/>
        <v>11.727272727272727</v>
      </c>
      <c r="N25" s="29">
        <f t="shared" si="3"/>
        <v>59.7652319109462</v>
      </c>
      <c r="O25" s="38" t="s">
        <v>283</v>
      </c>
    </row>
    <row r="26" spans="1:15" ht="33.75">
      <c r="A26" s="30">
        <v>15</v>
      </c>
      <c r="B26" s="26" t="s">
        <v>200</v>
      </c>
      <c r="C26" s="26" t="s">
        <v>201</v>
      </c>
      <c r="D26" s="26" t="s">
        <v>202</v>
      </c>
      <c r="E26" s="26" t="s">
        <v>203</v>
      </c>
      <c r="F26" s="26">
        <v>7</v>
      </c>
      <c r="G26" s="26" t="s">
        <v>204</v>
      </c>
      <c r="H26" s="35">
        <v>11.6</v>
      </c>
      <c r="I26" s="28">
        <f t="shared" si="0"/>
        <v>18.93877551020408</v>
      </c>
      <c r="J26" s="27">
        <v>14.97</v>
      </c>
      <c r="K26" s="28">
        <f t="shared" si="1"/>
        <v>29.940000000000005</v>
      </c>
      <c r="L26" s="27">
        <v>24</v>
      </c>
      <c r="M26" s="28">
        <f t="shared" si="2"/>
        <v>10.75</v>
      </c>
      <c r="N26" s="29">
        <f t="shared" si="3"/>
        <v>59.628775510204086</v>
      </c>
      <c r="O26" s="38" t="s">
        <v>283</v>
      </c>
    </row>
    <row r="27" spans="1:15" ht="22.5">
      <c r="A27" s="30">
        <v>16</v>
      </c>
      <c r="B27" s="26" t="s">
        <v>205</v>
      </c>
      <c r="C27" s="26" t="s">
        <v>206</v>
      </c>
      <c r="D27" s="26" t="s">
        <v>196</v>
      </c>
      <c r="E27" s="26" t="s">
        <v>207</v>
      </c>
      <c r="F27" s="26">
        <v>8</v>
      </c>
      <c r="G27" s="26" t="s">
        <v>208</v>
      </c>
      <c r="H27" s="35">
        <v>5.9</v>
      </c>
      <c r="I27" s="28">
        <f t="shared" si="0"/>
        <v>9.63265306122449</v>
      </c>
      <c r="J27" s="27">
        <v>18.1</v>
      </c>
      <c r="K27" s="28">
        <f t="shared" si="1"/>
        <v>36.2</v>
      </c>
      <c r="L27" s="27">
        <v>20.81</v>
      </c>
      <c r="M27" s="28">
        <f t="shared" si="2"/>
        <v>12.397885631907737</v>
      </c>
      <c r="N27" s="29">
        <f t="shared" si="3"/>
        <v>58.23053869313223</v>
      </c>
      <c r="O27" s="38" t="s">
        <v>283</v>
      </c>
    </row>
    <row r="28" spans="1:15" ht="22.5">
      <c r="A28" s="30">
        <v>17</v>
      </c>
      <c r="B28" s="26" t="s">
        <v>209</v>
      </c>
      <c r="C28" s="26" t="s">
        <v>198</v>
      </c>
      <c r="D28" s="26" t="s">
        <v>210</v>
      </c>
      <c r="E28" s="26" t="s">
        <v>211</v>
      </c>
      <c r="F28" s="26">
        <v>8</v>
      </c>
      <c r="G28" s="26" t="s">
        <v>112</v>
      </c>
      <c r="H28" s="35">
        <v>9.4</v>
      </c>
      <c r="I28" s="28">
        <f t="shared" si="0"/>
        <v>15.346938775510203</v>
      </c>
      <c r="J28" s="27">
        <v>14.77</v>
      </c>
      <c r="K28" s="28">
        <f t="shared" si="1"/>
        <v>29.54</v>
      </c>
      <c r="L28" s="27">
        <v>20.52</v>
      </c>
      <c r="M28" s="28">
        <f t="shared" si="2"/>
        <v>12.573099415204679</v>
      </c>
      <c r="N28" s="29">
        <f t="shared" si="3"/>
        <v>57.46003819071488</v>
      </c>
      <c r="O28" s="38" t="s">
        <v>283</v>
      </c>
    </row>
    <row r="29" spans="1:15" ht="22.5">
      <c r="A29" s="30">
        <v>18</v>
      </c>
      <c r="B29" s="26" t="s">
        <v>212</v>
      </c>
      <c r="C29" s="26" t="s">
        <v>164</v>
      </c>
      <c r="D29" s="26" t="s">
        <v>165</v>
      </c>
      <c r="E29" s="26" t="s">
        <v>65</v>
      </c>
      <c r="F29" s="26">
        <v>7</v>
      </c>
      <c r="G29" s="26" t="s">
        <v>213</v>
      </c>
      <c r="H29" s="35">
        <v>16</v>
      </c>
      <c r="I29" s="28">
        <f t="shared" si="0"/>
        <v>26.122448979591837</v>
      </c>
      <c r="J29" s="27">
        <v>10.67</v>
      </c>
      <c r="K29" s="28">
        <f t="shared" si="1"/>
        <v>21.34</v>
      </c>
      <c r="L29" s="27">
        <v>29.22</v>
      </c>
      <c r="M29" s="28">
        <f t="shared" si="2"/>
        <v>8.829568788501026</v>
      </c>
      <c r="N29" s="29">
        <f t="shared" si="3"/>
        <v>56.29201776809287</v>
      </c>
      <c r="O29" s="38" t="s">
        <v>283</v>
      </c>
    </row>
    <row r="30" spans="1:15" ht="33.75">
      <c r="A30" s="30">
        <v>19</v>
      </c>
      <c r="B30" s="26" t="s">
        <v>214</v>
      </c>
      <c r="C30" s="26" t="s">
        <v>215</v>
      </c>
      <c r="D30" s="26" t="s">
        <v>216</v>
      </c>
      <c r="E30" s="26" t="s">
        <v>217</v>
      </c>
      <c r="F30" s="26">
        <v>7</v>
      </c>
      <c r="G30" s="26" t="s">
        <v>218</v>
      </c>
      <c r="H30" s="35">
        <v>3</v>
      </c>
      <c r="I30" s="28">
        <f t="shared" si="0"/>
        <v>4.8979591836734695</v>
      </c>
      <c r="J30" s="27">
        <v>17.23</v>
      </c>
      <c r="K30" s="28">
        <f t="shared" si="1"/>
        <v>34.46</v>
      </c>
      <c r="L30" s="27">
        <v>15.3</v>
      </c>
      <c r="M30" s="28">
        <f t="shared" si="2"/>
        <v>16.862745098039216</v>
      </c>
      <c r="N30" s="29">
        <f t="shared" si="3"/>
        <v>56.220704281712685</v>
      </c>
      <c r="O30" s="38" t="s">
        <v>283</v>
      </c>
    </row>
    <row r="31" spans="1:15" ht="22.5">
      <c r="A31" s="30">
        <v>20</v>
      </c>
      <c r="B31" s="26" t="s">
        <v>219</v>
      </c>
      <c r="C31" s="26" t="s">
        <v>220</v>
      </c>
      <c r="D31" s="26" t="s">
        <v>221</v>
      </c>
      <c r="E31" s="26" t="s">
        <v>222</v>
      </c>
      <c r="F31" s="26">
        <v>8</v>
      </c>
      <c r="G31" s="26" t="s">
        <v>223</v>
      </c>
      <c r="H31" s="35">
        <v>6</v>
      </c>
      <c r="I31" s="28">
        <f t="shared" si="0"/>
        <v>9.795918367346939</v>
      </c>
      <c r="J31" s="27">
        <v>18.1</v>
      </c>
      <c r="K31" s="28">
        <f t="shared" si="1"/>
        <v>36.2</v>
      </c>
      <c r="L31" s="27">
        <v>25.56</v>
      </c>
      <c r="M31" s="28">
        <f t="shared" si="2"/>
        <v>10.093896713615024</v>
      </c>
      <c r="N31" s="29">
        <f t="shared" si="3"/>
        <v>56.08981508096197</v>
      </c>
      <c r="O31" s="38" t="s">
        <v>283</v>
      </c>
    </row>
    <row r="32" spans="1:15" ht="26.25" customHeight="1">
      <c r="A32" s="30">
        <v>22</v>
      </c>
      <c r="B32" s="26" t="s">
        <v>224</v>
      </c>
      <c r="C32" s="26" t="s">
        <v>201</v>
      </c>
      <c r="D32" s="26" t="s">
        <v>225</v>
      </c>
      <c r="E32" s="26" t="s">
        <v>217</v>
      </c>
      <c r="F32" s="26">
        <v>7</v>
      </c>
      <c r="G32" s="26" t="s">
        <v>226</v>
      </c>
      <c r="H32" s="35">
        <v>5.2</v>
      </c>
      <c r="I32" s="28">
        <f t="shared" si="0"/>
        <v>8.489795918367347</v>
      </c>
      <c r="J32" s="27">
        <v>15.9</v>
      </c>
      <c r="K32" s="28">
        <f t="shared" si="1"/>
        <v>31.8</v>
      </c>
      <c r="L32" s="27">
        <v>16.41</v>
      </c>
      <c r="M32" s="28">
        <f t="shared" si="2"/>
        <v>15.722120658135283</v>
      </c>
      <c r="N32" s="29">
        <f t="shared" si="3"/>
        <v>56.01191657650263</v>
      </c>
      <c r="O32" s="38" t="s">
        <v>283</v>
      </c>
    </row>
    <row r="33" spans="1:15" ht="22.5">
      <c r="A33" s="30">
        <v>23</v>
      </c>
      <c r="B33" s="26" t="s">
        <v>227</v>
      </c>
      <c r="C33" s="26" t="s">
        <v>201</v>
      </c>
      <c r="D33" s="26" t="s">
        <v>228</v>
      </c>
      <c r="E33" s="26" t="s">
        <v>106</v>
      </c>
      <c r="F33" s="26">
        <v>8</v>
      </c>
      <c r="G33" s="26" t="s">
        <v>107</v>
      </c>
      <c r="H33" s="35">
        <v>1</v>
      </c>
      <c r="I33" s="28">
        <f t="shared" si="0"/>
        <v>1.6326530612244898</v>
      </c>
      <c r="J33" s="27">
        <v>16.27</v>
      </c>
      <c r="K33" s="28">
        <f t="shared" si="1"/>
        <v>32.54</v>
      </c>
      <c r="L33" s="27">
        <v>12.9</v>
      </c>
      <c r="M33" s="28">
        <f t="shared" si="2"/>
        <v>20</v>
      </c>
      <c r="N33" s="29">
        <f t="shared" si="3"/>
        <v>54.17265306122449</v>
      </c>
      <c r="O33" s="38" t="s">
        <v>283</v>
      </c>
    </row>
    <row r="34" spans="1:15" ht="22.5" customHeight="1">
      <c r="A34" s="30">
        <v>24</v>
      </c>
      <c r="B34" s="25" t="s">
        <v>229</v>
      </c>
      <c r="C34" s="25" t="s">
        <v>179</v>
      </c>
      <c r="D34" s="25" t="s">
        <v>196</v>
      </c>
      <c r="E34" s="25" t="s">
        <v>230</v>
      </c>
      <c r="F34" s="25">
        <v>8</v>
      </c>
      <c r="G34" s="25" t="s">
        <v>231</v>
      </c>
      <c r="H34" s="35">
        <v>7.2</v>
      </c>
      <c r="I34" s="28">
        <f t="shared" si="0"/>
        <v>11.755102040816327</v>
      </c>
      <c r="J34" s="27">
        <v>15</v>
      </c>
      <c r="K34" s="28">
        <f t="shared" si="1"/>
        <v>30</v>
      </c>
      <c r="L34" s="27">
        <v>22.58</v>
      </c>
      <c r="M34" s="28">
        <f t="shared" si="2"/>
        <v>11.42604074402126</v>
      </c>
      <c r="N34" s="29">
        <f t="shared" si="3"/>
        <v>53.18114278483758</v>
      </c>
      <c r="O34" s="38" t="s">
        <v>283</v>
      </c>
    </row>
    <row r="35" spans="1:15" ht="24.75" customHeight="1">
      <c r="A35" s="30">
        <v>25</v>
      </c>
      <c r="B35" s="25" t="s">
        <v>232</v>
      </c>
      <c r="C35" s="25" t="s">
        <v>201</v>
      </c>
      <c r="D35" s="25" t="s">
        <v>221</v>
      </c>
      <c r="E35" s="25" t="s">
        <v>137</v>
      </c>
      <c r="F35" s="25">
        <v>8</v>
      </c>
      <c r="G35" s="25" t="s">
        <v>139</v>
      </c>
      <c r="H35" s="35">
        <v>2</v>
      </c>
      <c r="I35" s="28">
        <f t="shared" si="0"/>
        <v>3.2653061224489797</v>
      </c>
      <c r="J35" s="27">
        <v>17.3</v>
      </c>
      <c r="K35" s="28">
        <f t="shared" si="1"/>
        <v>34.6</v>
      </c>
      <c r="L35" s="27">
        <v>21.09</v>
      </c>
      <c r="M35" s="28">
        <f t="shared" si="2"/>
        <v>12.233285917496444</v>
      </c>
      <c r="N35" s="29">
        <f t="shared" si="3"/>
        <v>50.09859203994543</v>
      </c>
      <c r="O35" s="38" t="s">
        <v>283</v>
      </c>
    </row>
    <row r="36" spans="1:15" ht="25.5" customHeight="1">
      <c r="A36" s="30">
        <v>26</v>
      </c>
      <c r="B36" s="26" t="s">
        <v>233</v>
      </c>
      <c r="C36" s="26" t="s">
        <v>154</v>
      </c>
      <c r="D36" s="26" t="s">
        <v>170</v>
      </c>
      <c r="E36" s="26" t="s">
        <v>234</v>
      </c>
      <c r="F36" s="26">
        <v>8</v>
      </c>
      <c r="G36" s="26" t="s">
        <v>235</v>
      </c>
      <c r="H36" s="35">
        <v>7</v>
      </c>
      <c r="I36" s="28">
        <f t="shared" si="0"/>
        <v>11.428571428571429</v>
      </c>
      <c r="J36" s="27">
        <v>12.7</v>
      </c>
      <c r="K36" s="28">
        <f t="shared" si="1"/>
        <v>25.4</v>
      </c>
      <c r="L36" s="27">
        <v>21</v>
      </c>
      <c r="M36" s="28">
        <f t="shared" si="2"/>
        <v>12.285714285714286</v>
      </c>
      <c r="N36" s="29">
        <f t="shared" si="3"/>
        <v>49.114285714285714</v>
      </c>
      <c r="O36" s="38" t="s">
        <v>283</v>
      </c>
    </row>
    <row r="37" spans="1:15" ht="22.5">
      <c r="A37" s="30">
        <v>27</v>
      </c>
      <c r="B37" s="26" t="s">
        <v>236</v>
      </c>
      <c r="C37" s="26" t="s">
        <v>237</v>
      </c>
      <c r="D37" s="26" t="s">
        <v>238</v>
      </c>
      <c r="E37" s="26" t="s">
        <v>51</v>
      </c>
      <c r="F37" s="26">
        <v>8</v>
      </c>
      <c r="G37" s="26" t="s">
        <v>239</v>
      </c>
      <c r="H37" s="35">
        <v>4</v>
      </c>
      <c r="I37" s="28">
        <f t="shared" si="0"/>
        <v>6.530612244897959</v>
      </c>
      <c r="J37" s="27">
        <v>13.6</v>
      </c>
      <c r="K37" s="28">
        <f t="shared" si="1"/>
        <v>27.2</v>
      </c>
      <c r="L37" s="27">
        <v>22.4</v>
      </c>
      <c r="M37" s="28">
        <f t="shared" si="2"/>
        <v>11.517857142857144</v>
      </c>
      <c r="N37" s="29">
        <f t="shared" si="3"/>
        <v>45.2484693877551</v>
      </c>
      <c r="O37" s="38" t="s">
        <v>283</v>
      </c>
    </row>
    <row r="38" spans="1:15" ht="21.75" customHeight="1">
      <c r="A38" s="30">
        <v>28</v>
      </c>
      <c r="B38" s="26" t="s">
        <v>240</v>
      </c>
      <c r="C38" s="26" t="s">
        <v>241</v>
      </c>
      <c r="D38" s="26" t="s">
        <v>242</v>
      </c>
      <c r="E38" s="26" t="s">
        <v>243</v>
      </c>
      <c r="F38" s="26">
        <v>7</v>
      </c>
      <c r="G38" s="26" t="s">
        <v>244</v>
      </c>
      <c r="H38" s="35">
        <v>6.7</v>
      </c>
      <c r="I38" s="28">
        <f t="shared" si="0"/>
        <v>10.938775510204081</v>
      </c>
      <c r="J38" s="27">
        <v>10.97</v>
      </c>
      <c r="K38" s="28">
        <f t="shared" si="1"/>
        <v>21.94</v>
      </c>
      <c r="L38" s="27">
        <v>24.4</v>
      </c>
      <c r="M38" s="28">
        <f t="shared" si="2"/>
        <v>10.573770491803279</v>
      </c>
      <c r="N38" s="29">
        <f t="shared" si="3"/>
        <v>43.45254600200736</v>
      </c>
      <c r="O38" s="38" t="s">
        <v>283</v>
      </c>
    </row>
    <row r="39" spans="1:15" ht="24" customHeight="1">
      <c r="A39" s="30">
        <v>29</v>
      </c>
      <c r="B39" s="26" t="s">
        <v>245</v>
      </c>
      <c r="C39" s="26" t="s">
        <v>201</v>
      </c>
      <c r="D39" s="26" t="s">
        <v>189</v>
      </c>
      <c r="E39" s="26" t="s">
        <v>115</v>
      </c>
      <c r="F39" s="26">
        <v>7</v>
      </c>
      <c r="G39" s="26" t="s">
        <v>116</v>
      </c>
      <c r="H39" s="35">
        <v>4</v>
      </c>
      <c r="I39" s="28">
        <f t="shared" si="0"/>
        <v>6.530612244897959</v>
      </c>
      <c r="J39" s="27">
        <v>10.87</v>
      </c>
      <c r="K39" s="28">
        <f t="shared" si="1"/>
        <v>21.74</v>
      </c>
      <c r="L39" s="27">
        <v>20.34</v>
      </c>
      <c r="M39" s="28">
        <f t="shared" si="2"/>
        <v>12.684365781710914</v>
      </c>
      <c r="N39" s="29">
        <f t="shared" si="3"/>
        <v>40.95497802660887</v>
      </c>
      <c r="O39" s="38" t="s">
        <v>283</v>
      </c>
    </row>
    <row r="40" spans="1:15" ht="23.25" customHeight="1">
      <c r="A40" s="30">
        <v>30</v>
      </c>
      <c r="B40" s="37" t="s">
        <v>246</v>
      </c>
      <c r="C40" s="37" t="s">
        <v>247</v>
      </c>
      <c r="D40" s="37" t="s">
        <v>155</v>
      </c>
      <c r="E40" s="32" t="s">
        <v>85</v>
      </c>
      <c r="F40" s="30">
        <v>7</v>
      </c>
      <c r="G40" s="30" t="s">
        <v>248</v>
      </c>
      <c r="H40" s="35">
        <v>3.5</v>
      </c>
      <c r="I40" s="28">
        <f t="shared" si="0"/>
        <v>5.714285714285714</v>
      </c>
      <c r="J40" s="34">
        <v>9.27</v>
      </c>
      <c r="K40" s="28">
        <f t="shared" si="1"/>
        <v>18.54</v>
      </c>
      <c r="L40" s="27">
        <v>17.27</v>
      </c>
      <c r="M40" s="28">
        <f t="shared" si="2"/>
        <v>14.939200926462073</v>
      </c>
      <c r="N40" s="29">
        <f t="shared" si="3"/>
        <v>39.193486640747786</v>
      </c>
      <c r="O40" s="38" t="s">
        <v>283</v>
      </c>
    </row>
    <row r="41" spans="1:15" ht="23.25" customHeight="1">
      <c r="A41" s="30">
        <v>31</v>
      </c>
      <c r="B41" s="30" t="s">
        <v>249</v>
      </c>
      <c r="C41" s="30" t="s">
        <v>250</v>
      </c>
      <c r="D41" s="30" t="s">
        <v>189</v>
      </c>
      <c r="E41" s="26" t="s">
        <v>251</v>
      </c>
      <c r="F41" s="30" t="s">
        <v>252</v>
      </c>
      <c r="G41" s="26" t="s">
        <v>253</v>
      </c>
      <c r="H41" s="35">
        <v>5.9</v>
      </c>
      <c r="I41" s="28">
        <f t="shared" si="0"/>
        <v>9.63265306122449</v>
      </c>
      <c r="J41" s="27">
        <v>9.03</v>
      </c>
      <c r="K41" s="28">
        <f t="shared" si="1"/>
        <v>18.06</v>
      </c>
      <c r="L41" s="27">
        <v>22.8</v>
      </c>
      <c r="M41" s="28">
        <f t="shared" si="2"/>
        <v>11.31578947368421</v>
      </c>
      <c r="N41" s="29">
        <f t="shared" si="3"/>
        <v>39.0084425349087</v>
      </c>
      <c r="O41" s="38" t="s">
        <v>283</v>
      </c>
    </row>
    <row r="42" spans="1:15" ht="24.75" customHeight="1">
      <c r="A42" s="30">
        <v>32</v>
      </c>
      <c r="B42" s="26" t="s">
        <v>254</v>
      </c>
      <c r="C42" s="26" t="s">
        <v>161</v>
      </c>
      <c r="D42" s="26" t="s">
        <v>196</v>
      </c>
      <c r="E42" s="26" t="s">
        <v>255</v>
      </c>
      <c r="F42" s="26" t="s">
        <v>256</v>
      </c>
      <c r="G42" s="26" t="s">
        <v>257</v>
      </c>
      <c r="H42" s="35">
        <v>3</v>
      </c>
      <c r="I42" s="28">
        <f t="shared" si="0"/>
        <v>4.8979591836734695</v>
      </c>
      <c r="J42" s="27">
        <v>11.53</v>
      </c>
      <c r="K42" s="28">
        <f t="shared" si="1"/>
        <v>23.06</v>
      </c>
      <c r="L42" s="27">
        <v>30.47</v>
      </c>
      <c r="M42" s="28">
        <f t="shared" si="2"/>
        <v>8.467344929438793</v>
      </c>
      <c r="N42" s="29">
        <f t="shared" si="3"/>
        <v>36.42530411311226</v>
      </c>
      <c r="O42" s="38" t="s">
        <v>283</v>
      </c>
    </row>
    <row r="43" spans="1:15" ht="23.25" customHeight="1">
      <c r="A43" s="30">
        <v>33</v>
      </c>
      <c r="B43" s="26" t="s">
        <v>258</v>
      </c>
      <c r="C43" s="26" t="s">
        <v>259</v>
      </c>
      <c r="D43" s="26" t="s">
        <v>221</v>
      </c>
      <c r="E43" s="26" t="s">
        <v>56</v>
      </c>
      <c r="F43" s="26">
        <v>8</v>
      </c>
      <c r="G43" s="26" t="s">
        <v>57</v>
      </c>
      <c r="H43" s="35">
        <v>5</v>
      </c>
      <c r="I43" s="28">
        <f t="shared" si="0"/>
        <v>8.16326530612245</v>
      </c>
      <c r="J43" s="27">
        <v>9.6</v>
      </c>
      <c r="K43" s="28">
        <f t="shared" si="1"/>
        <v>19.2</v>
      </c>
      <c r="L43" s="27">
        <v>29.08</v>
      </c>
      <c r="M43" s="28">
        <f t="shared" si="2"/>
        <v>8.872077028885833</v>
      </c>
      <c r="N43" s="29">
        <f t="shared" si="3"/>
        <v>36.23534233500828</v>
      </c>
      <c r="O43" s="38" t="s">
        <v>283</v>
      </c>
    </row>
    <row r="44" spans="1:15" ht="23.25" customHeight="1">
      <c r="A44" s="30">
        <v>34</v>
      </c>
      <c r="B44" s="26" t="s">
        <v>260</v>
      </c>
      <c r="C44" s="26" t="s">
        <v>154</v>
      </c>
      <c r="D44" s="26" t="s">
        <v>261</v>
      </c>
      <c r="E44" s="26" t="s">
        <v>47</v>
      </c>
      <c r="F44" s="26">
        <v>7</v>
      </c>
      <c r="G44" s="26" t="s">
        <v>48</v>
      </c>
      <c r="H44" s="35">
        <v>3.7</v>
      </c>
      <c r="I44" s="28">
        <f t="shared" si="0"/>
        <v>6.040816326530612</v>
      </c>
      <c r="J44" s="27">
        <v>5.83</v>
      </c>
      <c r="K44" s="28">
        <f t="shared" si="1"/>
        <v>11.66</v>
      </c>
      <c r="L44" s="27">
        <v>15.22</v>
      </c>
      <c r="M44" s="28">
        <f t="shared" si="2"/>
        <v>16.95137976346912</v>
      </c>
      <c r="N44" s="29">
        <f t="shared" si="3"/>
        <v>34.652196089999734</v>
      </c>
      <c r="O44" s="38" t="s">
        <v>283</v>
      </c>
    </row>
    <row r="45" spans="1:15" ht="21" customHeight="1">
      <c r="A45" s="30">
        <v>35</v>
      </c>
      <c r="B45" s="26" t="s">
        <v>262</v>
      </c>
      <c r="C45" s="26" t="s">
        <v>263</v>
      </c>
      <c r="D45" s="26" t="s">
        <v>264</v>
      </c>
      <c r="E45" s="26" t="s">
        <v>265</v>
      </c>
      <c r="F45" s="26">
        <v>8</v>
      </c>
      <c r="G45" s="26" t="s">
        <v>141</v>
      </c>
      <c r="H45" s="35">
        <v>11.1</v>
      </c>
      <c r="I45" s="28">
        <f t="shared" si="0"/>
        <v>18.122448979591837</v>
      </c>
      <c r="J45" s="27">
        <v>5.33</v>
      </c>
      <c r="K45" s="28">
        <f t="shared" si="1"/>
        <v>10.66</v>
      </c>
      <c r="L45" s="27">
        <v>1000</v>
      </c>
      <c r="M45" s="28">
        <f t="shared" si="2"/>
        <v>0.258</v>
      </c>
      <c r="N45" s="29">
        <f t="shared" si="3"/>
        <v>29.040448979591837</v>
      </c>
      <c r="O45" s="38" t="s">
        <v>283</v>
      </c>
    </row>
    <row r="46" spans="1:15" ht="22.5" customHeight="1">
      <c r="A46" s="30">
        <v>36</v>
      </c>
      <c r="B46" s="26" t="s">
        <v>266</v>
      </c>
      <c r="C46" s="26" t="s">
        <v>267</v>
      </c>
      <c r="D46" s="26" t="s">
        <v>268</v>
      </c>
      <c r="E46" s="26" t="s">
        <v>269</v>
      </c>
      <c r="F46" s="26">
        <v>7</v>
      </c>
      <c r="G46" s="26" t="s">
        <v>33</v>
      </c>
      <c r="H46" s="35">
        <v>3.2</v>
      </c>
      <c r="I46" s="28">
        <f t="shared" si="0"/>
        <v>5.224489795918367</v>
      </c>
      <c r="J46" s="27">
        <v>0</v>
      </c>
      <c r="K46" s="28">
        <f t="shared" si="1"/>
        <v>0</v>
      </c>
      <c r="L46" s="27">
        <v>19.18</v>
      </c>
      <c r="M46" s="28">
        <f t="shared" si="2"/>
        <v>13.451511991657977</v>
      </c>
      <c r="N46" s="29">
        <f t="shared" si="3"/>
        <v>18.676001787576343</v>
      </c>
      <c r="O46" s="38" t="s">
        <v>283</v>
      </c>
    </row>
  </sheetData>
  <sheetProtection/>
  <mergeCells count="19"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H10:I10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="120" zoomScaleNormal="120" zoomScaleSheetLayoutView="115" zoomScalePageLayoutView="0" workbookViewId="0" topLeftCell="A1">
      <selection activeCell="E10" sqref="E10:E11"/>
    </sheetView>
  </sheetViews>
  <sheetFormatPr defaultColWidth="9.00390625" defaultRowHeight="12.75"/>
  <cols>
    <col min="1" max="1" width="3.375" style="0" customWidth="1"/>
    <col min="2" max="2" width="12.00390625" style="0" customWidth="1"/>
    <col min="3" max="3" width="7.25390625" style="0" customWidth="1"/>
    <col min="4" max="4" width="9.625" style="0" customWidth="1"/>
    <col min="5" max="5" width="12.375" style="17" customWidth="1"/>
    <col min="6" max="6" width="3.375" style="0" customWidth="1"/>
    <col min="7" max="7" width="8.00390625" style="0" customWidth="1"/>
    <col min="8" max="8" width="4.875" style="0" customWidth="1"/>
    <col min="9" max="9" width="5.75390625" style="0" customWidth="1"/>
    <col min="10" max="10" width="6.25390625" style="0" customWidth="1"/>
    <col min="11" max="11" width="6.00390625" style="0" customWidth="1"/>
    <col min="12" max="12" width="6.625" style="0" customWidth="1"/>
    <col min="13" max="13" width="5.875" style="0" customWidth="1"/>
    <col min="14" max="14" width="6.375" style="19" customWidth="1"/>
  </cols>
  <sheetData>
    <row r="1" spans="1:14" ht="33" customHeight="1">
      <c r="A1" s="1"/>
      <c r="B1" s="39" t="s">
        <v>270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/>
    </row>
    <row r="3" spans="1:26" ht="26.25" customHeight="1">
      <c r="A3" s="42" t="s">
        <v>6</v>
      </c>
      <c r="B3" s="42"/>
      <c r="C3" s="42"/>
      <c r="D3" s="42"/>
      <c r="E3" s="42"/>
      <c r="F3" s="42"/>
      <c r="G3" s="42"/>
      <c r="H3" s="13">
        <v>40</v>
      </c>
      <c r="I3" s="2"/>
      <c r="J3" s="40" t="s">
        <v>18</v>
      </c>
      <c r="K3" s="41"/>
      <c r="L3" s="14">
        <v>24.5</v>
      </c>
      <c r="M3" s="1"/>
      <c r="N3" s="44" t="s">
        <v>13</v>
      </c>
      <c r="O3" s="44"/>
      <c r="P3" s="14">
        <v>20</v>
      </c>
      <c r="W3" s="6"/>
      <c r="X3" s="1"/>
      <c r="Y3" s="1"/>
      <c r="Z3" s="1"/>
    </row>
    <row r="4" spans="1:29" ht="12.75">
      <c r="A4" s="10"/>
      <c r="B4" s="10"/>
      <c r="C4" s="10"/>
      <c r="D4" s="10"/>
      <c r="E4" s="15"/>
      <c r="F4" s="10"/>
      <c r="G4" s="10"/>
      <c r="H4" s="4"/>
      <c r="I4" s="2"/>
      <c r="J4" s="3"/>
      <c r="K4" s="3"/>
      <c r="L4" s="5"/>
      <c r="M4" s="1"/>
      <c r="N4" s="3"/>
      <c r="O4" s="3"/>
      <c r="P4" s="5"/>
      <c r="W4" s="3"/>
      <c r="X4" s="3"/>
      <c r="Y4" s="5"/>
      <c r="Z4" s="1"/>
      <c r="AA4" s="3"/>
      <c r="AB4" s="3"/>
      <c r="AC4" s="5"/>
    </row>
    <row r="5" spans="1:26" ht="18.75" customHeight="1">
      <c r="A5" s="42" t="s">
        <v>14</v>
      </c>
      <c r="B5" s="42"/>
      <c r="C5" s="42"/>
      <c r="D5" s="42"/>
      <c r="E5" s="42"/>
      <c r="F5" s="42"/>
      <c r="G5" s="42"/>
      <c r="H5" s="13">
        <v>40</v>
      </c>
      <c r="I5" s="2"/>
      <c r="J5" s="6"/>
      <c r="K5" s="1"/>
      <c r="L5" s="1"/>
      <c r="M5" s="1"/>
      <c r="N5" s="44" t="s">
        <v>16</v>
      </c>
      <c r="O5" s="44"/>
      <c r="P5" s="14">
        <v>20.38</v>
      </c>
      <c r="W5" s="6"/>
      <c r="X5" s="1"/>
      <c r="Y5" s="1"/>
      <c r="Z5" s="1"/>
    </row>
    <row r="6" spans="1:14" ht="12.75">
      <c r="A6" s="11"/>
      <c r="B6" s="10"/>
      <c r="C6" s="10"/>
      <c r="D6" s="10"/>
      <c r="E6" s="15"/>
      <c r="F6" s="10"/>
      <c r="G6" s="10"/>
      <c r="H6" s="2"/>
      <c r="I6" s="2"/>
      <c r="N6"/>
    </row>
    <row r="7" spans="1:14" ht="18.75" customHeight="1">
      <c r="A7" s="42" t="s">
        <v>15</v>
      </c>
      <c r="B7" s="42"/>
      <c r="C7" s="42"/>
      <c r="D7" s="42"/>
      <c r="E7" s="42"/>
      <c r="F7" s="42"/>
      <c r="G7" s="42"/>
      <c r="H7" s="13">
        <v>20</v>
      </c>
      <c r="I7" s="2"/>
      <c r="N7"/>
    </row>
    <row r="8" spans="1:14" ht="18.75" customHeight="1">
      <c r="A8" s="12"/>
      <c r="B8" s="12"/>
      <c r="C8" s="12"/>
      <c r="D8" s="12"/>
      <c r="E8" s="16"/>
      <c r="F8" s="12"/>
      <c r="G8" s="12"/>
      <c r="H8" s="9"/>
      <c r="I8" s="2"/>
      <c r="N8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N9"/>
    </row>
    <row r="10" spans="1:15" ht="50.25" customHeight="1">
      <c r="A10" s="45" t="s">
        <v>4</v>
      </c>
      <c r="B10" s="43" t="s">
        <v>7</v>
      </c>
      <c r="C10" s="43" t="s">
        <v>8</v>
      </c>
      <c r="D10" s="43" t="s">
        <v>9</v>
      </c>
      <c r="E10" s="46" t="s">
        <v>10</v>
      </c>
      <c r="F10" s="43" t="s">
        <v>11</v>
      </c>
      <c r="G10" s="48" t="s">
        <v>12</v>
      </c>
      <c r="H10" s="47" t="s">
        <v>0</v>
      </c>
      <c r="I10" s="47"/>
      <c r="J10" s="51" t="s">
        <v>3</v>
      </c>
      <c r="K10" s="52"/>
      <c r="L10" s="47" t="s">
        <v>17</v>
      </c>
      <c r="M10" s="47"/>
      <c r="N10" s="53" t="s">
        <v>5</v>
      </c>
      <c r="O10" s="49" t="s">
        <v>279</v>
      </c>
    </row>
    <row r="11" spans="1:15" ht="45">
      <c r="A11" s="45"/>
      <c r="B11" s="43"/>
      <c r="C11" s="43"/>
      <c r="D11" s="43"/>
      <c r="E11" s="46"/>
      <c r="F11" s="43"/>
      <c r="G11" s="48"/>
      <c r="H11" s="7" t="s">
        <v>1</v>
      </c>
      <c r="I11" s="8" t="s">
        <v>2</v>
      </c>
      <c r="J11" s="7" t="s">
        <v>1</v>
      </c>
      <c r="K11" s="8" t="s">
        <v>2</v>
      </c>
      <c r="L11" s="7" t="s">
        <v>1</v>
      </c>
      <c r="M11" s="8" t="s">
        <v>2</v>
      </c>
      <c r="N11" s="54"/>
      <c r="O11" s="50"/>
    </row>
    <row r="12" spans="1:15" ht="90">
      <c r="A12" s="24">
        <v>1</v>
      </c>
      <c r="B12" s="26" t="s">
        <v>271</v>
      </c>
      <c r="C12" s="26" t="s">
        <v>272</v>
      </c>
      <c r="D12" s="26" t="s">
        <v>273</v>
      </c>
      <c r="E12" s="26" t="s">
        <v>274</v>
      </c>
      <c r="F12" s="26">
        <v>8</v>
      </c>
      <c r="G12" s="26" t="s">
        <v>275</v>
      </c>
      <c r="H12" s="35">
        <v>16.4</v>
      </c>
      <c r="I12" s="28">
        <f>$H$3*H12/$L$3</f>
        <v>26.775510204081634</v>
      </c>
      <c r="J12" s="27">
        <v>11.2</v>
      </c>
      <c r="K12" s="28">
        <f>$H$5*J12/$P$3</f>
        <v>22.4</v>
      </c>
      <c r="L12" s="27">
        <v>20.38</v>
      </c>
      <c r="M12" s="28">
        <f>$H$7*$P$5/L12</f>
        <v>20</v>
      </c>
      <c r="N12" s="29">
        <f>IF((I12+K12+M12)&lt;=100,I12+K12+M12,"ошибка")</f>
        <v>69.17551020408163</v>
      </c>
      <c r="O12" s="38" t="s">
        <v>282</v>
      </c>
    </row>
  </sheetData>
  <sheetProtection/>
  <mergeCells count="19">
    <mergeCell ref="J10:K10"/>
    <mergeCell ref="L10:M10"/>
    <mergeCell ref="N10:N11"/>
    <mergeCell ref="A7:G7"/>
    <mergeCell ref="A10:A11"/>
    <mergeCell ref="B10:B11"/>
    <mergeCell ref="C10:C11"/>
    <mergeCell ref="D10:D11"/>
    <mergeCell ref="E10:E11"/>
    <mergeCell ref="F10:F11"/>
    <mergeCell ref="G10:G11"/>
    <mergeCell ref="B1:N1"/>
    <mergeCell ref="A3:G3"/>
    <mergeCell ref="J3:K3"/>
    <mergeCell ref="N3:O3"/>
    <mergeCell ref="A5:G5"/>
    <mergeCell ref="N5:O5"/>
    <mergeCell ref="H10:I10"/>
    <mergeCell ref="O10:O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nesterenkoelvl</cp:lastModifiedBy>
  <cp:lastPrinted>2016-11-16T18:29:30Z</cp:lastPrinted>
  <dcterms:created xsi:type="dcterms:W3CDTF">2015-12-02T02:46:53Z</dcterms:created>
  <dcterms:modified xsi:type="dcterms:W3CDTF">2020-11-27T05:08:03Z</dcterms:modified>
  <cp:category/>
  <cp:version/>
  <cp:contentType/>
  <cp:contentStatus/>
</cp:coreProperties>
</file>