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татистика_средний балл" sheetId="4" r:id="rId1"/>
    <sheet name="по годам" sheetId="8" r:id="rId2"/>
    <sheet name="100Б_по годам" sheetId="5" r:id="rId3"/>
    <sheet name="двойки_по годам" sheetId="25" r:id="rId4"/>
    <sheet name="80-99б" sheetId="7" r:id="rId5"/>
    <sheet name="ср_балл" sheetId="26" r:id="rId6"/>
    <sheet name="ср_балл по годам" sheetId="12" r:id="rId7"/>
  </sheets>
  <definedNames>
    <definedName name="_xlnm.Print_Area" localSheetId="3">'двойки_по годам'!$A$1:$AP$83</definedName>
  </definedNames>
  <calcPr calcId="124519"/>
</workbook>
</file>

<file path=xl/calcChain.xml><?xml version="1.0" encoding="utf-8"?>
<calcChain xmlns="http://schemas.openxmlformats.org/spreadsheetml/2006/main">
  <c r="P15" i="4"/>
  <c r="S15"/>
  <c r="S11"/>
  <c r="U6" i="2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8"/>
  <c r="U79"/>
  <c r="U80"/>
  <c r="U81"/>
  <c r="U82"/>
  <c r="U83"/>
  <c r="U5"/>
  <c r="L17" i="4" l="1"/>
  <c r="I5"/>
  <c r="I6"/>
  <c r="I7"/>
  <c r="I8"/>
  <c r="I9"/>
  <c r="I10"/>
  <c r="I11"/>
  <c r="I12"/>
  <c r="I13"/>
  <c r="I14"/>
  <c r="I15"/>
  <c r="I16"/>
  <c r="I4"/>
  <c r="G17"/>
  <c r="I17" s="1"/>
  <c r="D17"/>
  <c r="J17" s="1"/>
  <c r="F5"/>
  <c r="F6"/>
  <c r="F7"/>
  <c r="F8"/>
  <c r="F9"/>
  <c r="F10"/>
  <c r="F11"/>
  <c r="F12"/>
  <c r="F13"/>
  <c r="F14"/>
  <c r="F15"/>
  <c r="F16"/>
  <c r="F4"/>
  <c r="C17"/>
  <c r="B17"/>
  <c r="AN83" i="5"/>
  <c r="AM83"/>
  <c r="AJ83"/>
  <c r="AI83"/>
  <c r="AF83"/>
  <c r="AE83"/>
  <c r="AB83"/>
  <c r="AA83"/>
  <c r="X83"/>
  <c r="W83"/>
  <c r="T83"/>
  <c r="S83"/>
  <c r="P83"/>
  <c r="O83"/>
  <c r="L83"/>
  <c r="K83"/>
  <c r="H83"/>
  <c r="G83"/>
  <c r="D83"/>
  <c r="C83"/>
  <c r="K59" i="8"/>
  <c r="J59"/>
  <c r="I59"/>
  <c r="H59"/>
  <c r="G59"/>
  <c r="F59"/>
  <c r="E59"/>
  <c r="D59"/>
  <c r="K58"/>
  <c r="J58"/>
  <c r="I58"/>
  <c r="H58"/>
  <c r="G58"/>
  <c r="F58"/>
  <c r="E58"/>
  <c r="D58"/>
  <c r="I18" i="7"/>
  <c r="I17"/>
  <c r="I16"/>
  <c r="I15"/>
  <c r="I14"/>
  <c r="I13"/>
  <c r="I12"/>
  <c r="I11"/>
  <c r="I10"/>
  <c r="I9"/>
  <c r="I8"/>
  <c r="I7"/>
  <c r="I6"/>
  <c r="R17" i="4"/>
  <c r="F17" l="1"/>
  <c r="J5"/>
  <c r="J6"/>
  <c r="J7"/>
  <c r="J8"/>
  <c r="J9"/>
  <c r="J10"/>
  <c r="J11"/>
  <c r="J12"/>
  <c r="J13"/>
  <c r="J14"/>
  <c r="J15"/>
  <c r="J16"/>
  <c r="J4"/>
  <c r="S5"/>
  <c r="B19" i="7" l="1"/>
  <c r="G19"/>
  <c r="I19" s="1"/>
  <c r="E19"/>
  <c r="C19"/>
  <c r="K13"/>
  <c r="V11" i="4"/>
  <c r="P11"/>
  <c r="M5"/>
  <c r="M6"/>
  <c r="M7"/>
  <c r="M9"/>
  <c r="M10"/>
  <c r="M11"/>
  <c r="M12"/>
  <c r="M16"/>
  <c r="M4"/>
  <c r="K17" i="7"/>
  <c r="K16"/>
  <c r="K15"/>
  <c r="P14" i="4"/>
  <c r="S14"/>
  <c r="S13"/>
  <c r="P13"/>
  <c r="K10" i="7" l="1"/>
  <c r="V8" i="4"/>
  <c r="S8"/>
  <c r="P8"/>
  <c r="U17"/>
  <c r="O17"/>
  <c r="K8" i="7"/>
  <c r="V6" i="4"/>
  <c r="S6"/>
  <c r="P6"/>
  <c r="S9"/>
  <c r="S7"/>
  <c r="K9" i="7"/>
  <c r="K11"/>
  <c r="V9" i="4"/>
  <c r="V7"/>
  <c r="P9"/>
  <c r="P7"/>
  <c r="V5"/>
  <c r="P5"/>
  <c r="K6" i="7"/>
  <c r="S4" i="4"/>
  <c r="P4"/>
  <c r="S16"/>
  <c r="S12"/>
  <c r="S10"/>
  <c r="V10"/>
  <c r="P16"/>
  <c r="P12"/>
  <c r="P10"/>
  <c r="K18" i="7"/>
  <c r="K12"/>
  <c r="K14"/>
  <c r="K7"/>
  <c r="K17" i="4" l="1"/>
</calcChain>
</file>

<file path=xl/sharedStrings.xml><?xml version="1.0" encoding="utf-8"?>
<sst xmlns="http://schemas.openxmlformats.org/spreadsheetml/2006/main" count="523" uniqueCount="182">
  <si>
    <t>Предмет</t>
  </si>
  <si>
    <t>Русский язык</t>
  </si>
  <si>
    <t>Обществознание</t>
  </si>
  <si>
    <t>Физика</t>
  </si>
  <si>
    <t>Биология</t>
  </si>
  <si>
    <t>История</t>
  </si>
  <si>
    <t>Химия</t>
  </si>
  <si>
    <t>Литература</t>
  </si>
  <si>
    <t>География</t>
  </si>
  <si>
    <t>химия</t>
  </si>
  <si>
    <t>география</t>
  </si>
  <si>
    <t>литература</t>
  </si>
  <si>
    <t>обществознание</t>
  </si>
  <si>
    <t>история</t>
  </si>
  <si>
    <t>физика</t>
  </si>
  <si>
    <t>биология</t>
  </si>
  <si>
    <t>английский</t>
  </si>
  <si>
    <t>Кол-во участников</t>
  </si>
  <si>
    <t>Средний балл по городу</t>
  </si>
  <si>
    <t xml:space="preserve">Средний балл по области   </t>
  </si>
  <si>
    <t>Разница в баллах с областным показателем</t>
  </si>
  <si>
    <t xml:space="preserve">Кол-во 100б. </t>
  </si>
  <si>
    <t>Кол-во 95-99 б.</t>
  </si>
  <si>
    <t>Кол-во неудовл.рез-тов</t>
  </si>
  <si>
    <t>разница</t>
  </si>
  <si>
    <t>обл.</t>
  </si>
  <si>
    <t>Матем (проф)</t>
  </si>
  <si>
    <t>Английский язык</t>
  </si>
  <si>
    <t>Немецкий язык</t>
  </si>
  <si>
    <t>Французский язык</t>
  </si>
  <si>
    <t>ИКТ</t>
  </si>
  <si>
    <t>Общий итог</t>
  </si>
  <si>
    <t>Показатель среднего балла по предметам ЕГЭ в 2021 году</t>
  </si>
  <si>
    <t>стобалльники</t>
  </si>
  <si>
    <t>№ ОУ</t>
  </si>
  <si>
    <t xml:space="preserve">рус.яз. </t>
  </si>
  <si>
    <t>матем (проф)</t>
  </si>
  <si>
    <t xml:space="preserve">литература </t>
  </si>
  <si>
    <t>анг.</t>
  </si>
  <si>
    <t>нем</t>
  </si>
  <si>
    <t>фр.</t>
  </si>
  <si>
    <t>итого</t>
  </si>
  <si>
    <t>СОШ № 1</t>
  </si>
  <si>
    <t>СОШ № 3</t>
  </si>
  <si>
    <t>СОШ № 4</t>
  </si>
  <si>
    <t>СОШ № 5</t>
  </si>
  <si>
    <t>СОШ № 6</t>
  </si>
  <si>
    <t>СОШ № 8</t>
  </si>
  <si>
    <t>СОШ № 10</t>
  </si>
  <si>
    <t>СОШ № 11</t>
  </si>
  <si>
    <t>СОШ № 15</t>
  </si>
  <si>
    <t>СОШ № 16</t>
  </si>
  <si>
    <t>СОШ № 17</t>
  </si>
  <si>
    <t>СОШ № 18</t>
  </si>
  <si>
    <t>СОШ № 19</t>
  </si>
  <si>
    <t>СОШ № 23</t>
  </si>
  <si>
    <t>СОШ № 24</t>
  </si>
  <si>
    <t>СОШ № 25</t>
  </si>
  <si>
    <t>СОШ № 31</t>
  </si>
  <si>
    <t>СОШ № 32</t>
  </si>
  <si>
    <t>СОШ № 34</t>
  </si>
  <si>
    <t>СОШ № 35</t>
  </si>
  <si>
    <t>СОШ № 37</t>
  </si>
  <si>
    <t>СОШ № 39</t>
  </si>
  <si>
    <t>СОШ № 40</t>
  </si>
  <si>
    <t>СОШ № 41</t>
  </si>
  <si>
    <t>СОШ № 46</t>
  </si>
  <si>
    <t>СОШ № 47</t>
  </si>
  <si>
    <t>СОШ № 48</t>
  </si>
  <si>
    <t>СОШ № 49</t>
  </si>
  <si>
    <t>СОШ № 51</t>
  </si>
  <si>
    <t>СОШ № 52</t>
  </si>
  <si>
    <t>СОШ № 53</t>
  </si>
  <si>
    <t>СОШ № 54</t>
  </si>
  <si>
    <t>СОШ № 56</t>
  </si>
  <si>
    <t>СОШ № 57</t>
  </si>
  <si>
    <t>СОШ № 60</t>
  </si>
  <si>
    <t>СОШ № 61</t>
  </si>
  <si>
    <t>СОШ № 62</t>
  </si>
  <si>
    <t>СОШ № 63</t>
  </si>
  <si>
    <t>СОШ № 64</t>
  </si>
  <si>
    <t>СОШ № 65</t>
  </si>
  <si>
    <t>СОШ № 67</t>
  </si>
  <si>
    <t>СОШ № 68</t>
  </si>
  <si>
    <t>СОШ № 69</t>
  </si>
  <si>
    <t>СОШ № 70</t>
  </si>
  <si>
    <t>СОШ № 71</t>
  </si>
  <si>
    <t>СОШ № 72</t>
  </si>
  <si>
    <t>СОШ № 76</t>
  </si>
  <si>
    <t>СОШ № 78</t>
  </si>
  <si>
    <t>СОШ № 79</t>
  </si>
  <si>
    <t>СОШ № 83</t>
  </si>
  <si>
    <t>СОШ № 84</t>
  </si>
  <si>
    <t>СОШ № 85</t>
  </si>
  <si>
    <t>СОШ № 86</t>
  </si>
  <si>
    <t>СОШ № 95</t>
  </si>
  <si>
    <t>Берд. СОШ</t>
  </si>
  <si>
    <t>Гимназия № 1</t>
  </si>
  <si>
    <t>Гимназия № 2</t>
  </si>
  <si>
    <t>Гимназия № 3</t>
  </si>
  <si>
    <t>Гимназия № 4</t>
  </si>
  <si>
    <t>Гимназия № 5</t>
  </si>
  <si>
    <t>Гимназия № 6</t>
  </si>
  <si>
    <t>Гимназия № 7</t>
  </si>
  <si>
    <t>Гимназия № 8</t>
  </si>
  <si>
    <t>Лицей № 1</t>
  </si>
  <si>
    <t>Лицей № 2</t>
  </si>
  <si>
    <t>Лицей № 3</t>
  </si>
  <si>
    <t>Лицей № 4</t>
  </si>
  <si>
    <t>Лицей № 5</t>
  </si>
  <si>
    <t>Лицей № 6</t>
  </si>
  <si>
    <t>Лицей № 7</t>
  </si>
  <si>
    <t>Лицей № 8</t>
  </si>
  <si>
    <t>Лицей № 9</t>
  </si>
  <si>
    <t>ФМЛ</t>
  </si>
  <si>
    <t>ОР-АВНЕР</t>
  </si>
  <si>
    <t>Прав. гимназия</t>
  </si>
  <si>
    <t>НОУ Олимп</t>
  </si>
  <si>
    <t>СОШ Экополис</t>
  </si>
  <si>
    <t>рус.яз.</t>
  </si>
  <si>
    <t>общее кол-во</t>
  </si>
  <si>
    <t>0(1)</t>
  </si>
  <si>
    <t>0 (1)</t>
  </si>
  <si>
    <t>3 (7)</t>
  </si>
  <si>
    <t>4 (1)</t>
  </si>
  <si>
    <t>Бердянская СОШ</t>
  </si>
  <si>
    <t>Экополис</t>
  </si>
  <si>
    <t>Прав. Гимн.</t>
  </si>
  <si>
    <t>Кол-во выпускников набравших:</t>
  </si>
  <si>
    <t>от 80 до 89 баллов</t>
  </si>
  <si>
    <t>от 90 до 99 баллов</t>
  </si>
  <si>
    <t>Всего:</t>
  </si>
  <si>
    <t>от 80 до 99 баллов</t>
  </si>
  <si>
    <t xml:space="preserve">% от сдававших предмет </t>
  </si>
  <si>
    <t>разница с прошлым годом%</t>
  </si>
  <si>
    <t>Математика профиль</t>
  </si>
  <si>
    <t>Итого</t>
  </si>
  <si>
    <t xml:space="preserve">% от сдававших предмет в 2020 году </t>
  </si>
  <si>
    <t>Всего обучающихся - участников ЕГЭ по предмету</t>
  </si>
  <si>
    <t>предмет</t>
  </si>
  <si>
    <t xml:space="preserve">русский язык </t>
  </si>
  <si>
    <t>100б</t>
  </si>
  <si>
    <t>неуд.рез-ты</t>
  </si>
  <si>
    <t>1 (0)</t>
  </si>
  <si>
    <t>ср.балл по городу</t>
  </si>
  <si>
    <t>ср.балл по обл.</t>
  </si>
  <si>
    <t>4 (0)</t>
  </si>
  <si>
    <t>11 (0)</t>
  </si>
  <si>
    <t>5 (1)</t>
  </si>
  <si>
    <t>11 (5)</t>
  </si>
  <si>
    <t>18 (10)</t>
  </si>
  <si>
    <t>12 (10)</t>
  </si>
  <si>
    <t>22 (21)</t>
  </si>
  <si>
    <t>информатика и ИКТ</t>
  </si>
  <si>
    <t>англ.язык</t>
  </si>
  <si>
    <t>нем.язык</t>
  </si>
  <si>
    <t>франц.язык</t>
  </si>
  <si>
    <t>ИТОГО</t>
  </si>
  <si>
    <t>математика (профильный уровень)</t>
  </si>
  <si>
    <t>математика (базовый уровень)</t>
  </si>
  <si>
    <t>матем. (проф.</t>
  </si>
  <si>
    <t xml:space="preserve">география </t>
  </si>
  <si>
    <t>н/фр</t>
  </si>
  <si>
    <t>ср.балл</t>
  </si>
  <si>
    <t>Берд.СОШ</t>
  </si>
  <si>
    <t>Прав. гимн.</t>
  </si>
  <si>
    <t>СОШ № 88</t>
  </si>
  <si>
    <t>СОШ № 87</t>
  </si>
  <si>
    <t>%</t>
  </si>
  <si>
    <t xml:space="preserve">% </t>
  </si>
  <si>
    <t>общий ср.балл</t>
  </si>
  <si>
    <t>78,,71</t>
  </si>
  <si>
    <t>2021 по городу</t>
  </si>
  <si>
    <t>2020 по городу</t>
  </si>
  <si>
    <t>франц</t>
  </si>
  <si>
    <t>раз-ца</t>
  </si>
  <si>
    <t>2021 ср.балл</t>
  </si>
  <si>
    <t>2020 ср.балл</t>
  </si>
  <si>
    <t>Количество выпускников, набравших высокие баллы по предметам ЕГЭ в 2021 году</t>
  </si>
  <si>
    <t>Средний балл по ОО за 5 лет</t>
  </si>
  <si>
    <t>Неудовлетворительные результаты</t>
  </si>
  <si>
    <t>Средний балл по ОО в 2021 году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</si>
</sst>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textRotation="90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0" fillId="0" borderId="1" xfId="0" applyFont="1" applyFill="1" applyBorder="1" applyProtection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center" vertical="top" textRotation="90" wrapText="1"/>
    </xf>
    <xf numFmtId="0" fontId="0" fillId="0" borderId="0" xfId="0" applyFill="1"/>
    <xf numFmtId="0" fontId="8" fillId="4" borderId="8" xfId="0" applyFont="1" applyFill="1" applyBorder="1" applyAlignment="1">
      <alignment horizontal="center" vertical="top" textRotation="90" wrapText="1"/>
    </xf>
    <xf numFmtId="0" fontId="9" fillId="4" borderId="8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0" fillId="0" borderId="11" xfId="0" applyFill="1" applyBorder="1"/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/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0" fillId="0" borderId="10" xfId="0" applyFill="1" applyBorder="1"/>
    <xf numFmtId="0" fontId="0" fillId="0" borderId="34" xfId="0" applyFill="1" applyBorder="1"/>
    <xf numFmtId="0" fontId="0" fillId="4" borderId="38" xfId="0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18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1" fillId="0" borderId="3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1" fillId="5" borderId="2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3" fillId="5" borderId="11" xfId="0" applyFont="1" applyFill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0" borderId="30" xfId="0" applyBorder="1"/>
    <xf numFmtId="0" fontId="8" fillId="0" borderId="29" xfId="0" applyFont="1" applyBorder="1" applyAlignment="1">
      <alignment horizontal="left" vertical="top" wrapText="1"/>
    </xf>
    <xf numFmtId="0" fontId="8" fillId="3" borderId="2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3" borderId="29" xfId="0" applyFill="1" applyBorder="1" applyAlignment="1"/>
    <xf numFmtId="0" fontId="1" fillId="0" borderId="1" xfId="0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2" fontId="1" fillId="5" borderId="30" xfId="0" applyNumberFormat="1" applyFont="1" applyFill="1" applyBorder="1" applyAlignment="1">
      <alignment horizontal="center" vertical="top" wrapText="1"/>
    </xf>
    <xf numFmtId="2" fontId="0" fillId="9" borderId="0" xfId="0" applyNumberFormat="1" applyFill="1" applyAlignment="1">
      <alignment horizontal="center"/>
    </xf>
    <xf numFmtId="2" fontId="10" fillId="9" borderId="1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3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/>
    </xf>
    <xf numFmtId="0" fontId="12" fillId="0" borderId="60" xfId="0" applyFont="1" applyBorder="1" applyAlignment="1">
      <alignment vertical="top" wrapText="1"/>
    </xf>
    <xf numFmtId="0" fontId="4" fillId="0" borderId="64" xfId="0" applyFont="1" applyBorder="1" applyAlignment="1">
      <alignment horizontal="right"/>
    </xf>
    <xf numFmtId="0" fontId="0" fillId="0" borderId="4" xfId="0" applyFill="1" applyBorder="1"/>
    <xf numFmtId="0" fontId="9" fillId="4" borderId="16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17" fillId="0" borderId="0" xfId="0" applyFont="1" applyFill="1"/>
    <xf numFmtId="0" fontId="17" fillId="4" borderId="10" xfId="0" applyFont="1" applyFill="1" applyBorder="1"/>
    <xf numFmtId="0" fontId="14" fillId="4" borderId="60" xfId="0" applyFont="1" applyFill="1" applyBorder="1" applyAlignment="1">
      <alignment horizontal="left" vertical="top" wrapText="1"/>
    </xf>
    <xf numFmtId="0" fontId="17" fillId="4" borderId="61" xfId="0" applyFont="1" applyFill="1" applyBorder="1"/>
    <xf numFmtId="0" fontId="0" fillId="0" borderId="38" xfId="0" applyFill="1" applyBorder="1"/>
    <xf numFmtId="0" fontId="0" fillId="4" borderId="62" xfId="0" applyFill="1" applyBorder="1"/>
    <xf numFmtId="0" fontId="15" fillId="4" borderId="8" xfId="0" applyFont="1" applyFill="1" applyBorder="1" applyAlignment="1">
      <alignment horizontal="left" vertical="top" wrapText="1"/>
    </xf>
    <xf numFmtId="0" fontId="0" fillId="0" borderId="37" xfId="0" applyBorder="1"/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10" borderId="4" xfId="0" applyFont="1" applyFill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17" fillId="10" borderId="60" xfId="0" applyFont="1" applyFill="1" applyBorder="1" applyAlignment="1">
      <alignment horizontal="left" vertical="top"/>
    </xf>
    <xf numFmtId="0" fontId="17" fillId="0" borderId="60" xfId="0" applyFont="1" applyBorder="1" applyAlignment="1">
      <alignment horizontal="left" vertical="top"/>
    </xf>
    <xf numFmtId="0" fontId="17" fillId="0" borderId="60" xfId="0" applyFont="1" applyFill="1" applyBorder="1" applyAlignment="1">
      <alignment horizontal="left" vertical="top"/>
    </xf>
    <xf numFmtId="0" fontId="17" fillId="6" borderId="61" xfId="0" applyFont="1" applyFill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0" fillId="0" borderId="31" xfId="0" applyFont="1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0" xfId="0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10" borderId="13" xfId="0" applyFill="1" applyBorder="1" applyAlignment="1">
      <alignment horizontal="left" vertical="center"/>
    </xf>
    <xf numFmtId="0" fontId="17" fillId="10" borderId="59" xfId="0" applyFont="1" applyFill="1" applyBorder="1" applyAlignment="1">
      <alignment horizontal="left" vertical="center"/>
    </xf>
    <xf numFmtId="0" fontId="0" fillId="10" borderId="33" xfId="0" applyFill="1" applyBorder="1" applyAlignment="1">
      <alignment horizontal="left" vertical="center"/>
    </xf>
    <xf numFmtId="0" fontId="0" fillId="10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34" xfId="0" applyFill="1" applyBorder="1" applyAlignment="1">
      <alignment horizontal="left" vertical="top"/>
    </xf>
    <xf numFmtId="0" fontId="17" fillId="10" borderId="61" xfId="0" applyFont="1" applyFill="1" applyBorder="1" applyAlignment="1">
      <alignment horizontal="left" vertical="top"/>
    </xf>
    <xf numFmtId="0" fontId="0" fillId="10" borderId="38" xfId="0" applyFill="1" applyBorder="1" applyAlignment="1">
      <alignment horizontal="left" vertical="top"/>
    </xf>
    <xf numFmtId="0" fontId="0" fillId="10" borderId="11" xfId="0" applyFill="1" applyBorder="1" applyAlignment="1">
      <alignment horizontal="center" vertical="top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17" fillId="0" borderId="6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center" vertical="top"/>
    </xf>
    <xf numFmtId="0" fontId="0" fillId="0" borderId="31" xfId="0" applyFill="1" applyBorder="1" applyAlignment="1">
      <alignment horizontal="left" vertical="center"/>
    </xf>
    <xf numFmtId="0" fontId="17" fillId="0" borderId="65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top"/>
    </xf>
    <xf numFmtId="0" fontId="17" fillId="0" borderId="63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18" xfId="0" applyFill="1" applyBorder="1" applyAlignment="1">
      <alignment horizontal="center" vertical="top"/>
    </xf>
    <xf numFmtId="0" fontId="0" fillId="0" borderId="31" xfId="0" applyBorder="1" applyAlignment="1">
      <alignment horizontal="left" vertical="center"/>
    </xf>
    <xf numFmtId="0" fontId="17" fillId="0" borderId="65" xfId="0" applyFont="1" applyFill="1" applyBorder="1" applyAlignment="1">
      <alignment horizontal="left" vertical="top"/>
    </xf>
    <xf numFmtId="0" fontId="0" fillId="0" borderId="3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7" fillId="0" borderId="59" xfId="0" applyFont="1" applyFill="1" applyBorder="1" applyAlignment="1">
      <alignment horizontal="left" vertical="top"/>
    </xf>
    <xf numFmtId="0" fontId="17" fillId="0" borderId="61" xfId="0" applyFont="1" applyFill="1" applyBorder="1" applyAlignment="1">
      <alignment horizontal="left" vertical="top"/>
    </xf>
    <xf numFmtId="0" fontId="17" fillId="6" borderId="13" xfId="0" applyFont="1" applyFill="1" applyBorder="1" applyAlignment="1">
      <alignment horizontal="left" vertical="center"/>
    </xf>
    <xf numFmtId="0" fontId="17" fillId="6" borderId="59" xfId="0" applyFont="1" applyFill="1" applyBorder="1" applyAlignment="1">
      <alignment horizontal="left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left" vertical="top"/>
    </xf>
    <xf numFmtId="0" fontId="17" fillId="6" borderId="38" xfId="0" applyFont="1" applyFill="1" applyBorder="1" applyAlignment="1">
      <alignment horizontal="center" vertical="top"/>
    </xf>
    <xf numFmtId="0" fontId="17" fillId="6" borderId="11" xfId="0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 vertical="top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/>
    </xf>
    <xf numFmtId="0" fontId="0" fillId="0" borderId="62" xfId="0" applyBorder="1"/>
    <xf numFmtId="0" fontId="9" fillId="0" borderId="34" xfId="0" applyFont="1" applyBorder="1" applyAlignment="1">
      <alignment horizontal="left" vertical="top" wrapText="1"/>
    </xf>
    <xf numFmtId="0" fontId="8" fillId="11" borderId="29" xfId="0" applyFont="1" applyFill="1" applyBorder="1" applyAlignment="1">
      <alignment horizontal="left" vertical="top" wrapText="1"/>
    </xf>
    <xf numFmtId="0" fontId="8" fillId="11" borderId="62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/>
    </xf>
    <xf numFmtId="2" fontId="8" fillId="11" borderId="62" xfId="0" applyNumberFormat="1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/>
    </xf>
    <xf numFmtId="0" fontId="8" fillId="11" borderId="62" xfId="0" applyFont="1" applyFill="1" applyBorder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0" fillId="11" borderId="29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8" fillId="0" borderId="42" xfId="0" applyFont="1" applyBorder="1" applyAlignment="1">
      <alignment horizontal="left" vertical="top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2" fontId="8" fillId="0" borderId="66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11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8" fillId="2" borderId="7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textRotation="90" wrapText="1"/>
    </xf>
    <xf numFmtId="0" fontId="8" fillId="3" borderId="11" xfId="0" applyFont="1" applyFill="1" applyBorder="1" applyAlignment="1">
      <alignment horizontal="left" vertical="top" textRotation="90" wrapText="1"/>
    </xf>
    <xf numFmtId="0" fontId="8" fillId="3" borderId="12" xfId="0" applyFont="1" applyFill="1" applyBorder="1" applyAlignment="1">
      <alignment horizontal="left" vertical="top" textRotation="90" wrapText="1"/>
    </xf>
    <xf numFmtId="0" fontId="8" fillId="0" borderId="11" xfId="0" applyFont="1" applyFill="1" applyBorder="1" applyAlignment="1">
      <alignment horizontal="left" vertical="top" textRotation="90" wrapText="1"/>
    </xf>
    <xf numFmtId="0" fontId="8" fillId="3" borderId="34" xfId="0" applyFont="1" applyFill="1" applyBorder="1" applyAlignment="1">
      <alignment horizontal="left" vertical="top" textRotation="90" wrapText="1"/>
    </xf>
    <xf numFmtId="0" fontId="8" fillId="4" borderId="11" xfId="0" applyFont="1" applyFill="1" applyBorder="1" applyAlignment="1">
      <alignment horizontal="left" vertical="top" textRotation="90" wrapText="1"/>
    </xf>
    <xf numFmtId="164" fontId="9" fillId="0" borderId="30" xfId="0" applyNumberFormat="1" applyFont="1" applyFill="1" applyBorder="1" applyAlignment="1">
      <alignment horizontal="center" vertical="top" wrapText="1"/>
    </xf>
    <xf numFmtId="164" fontId="9" fillId="3" borderId="30" xfId="0" applyNumberFormat="1" applyFont="1" applyFill="1" applyBorder="1" applyAlignment="1">
      <alignment horizontal="left" vertical="top" wrapText="1"/>
    </xf>
    <xf numFmtId="164" fontId="10" fillId="2" borderId="36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Fill="1" applyBorder="1" applyAlignment="1">
      <alignment horizontal="left" vertical="top" wrapText="1"/>
    </xf>
    <xf numFmtId="164" fontId="10" fillId="3" borderId="30" xfId="0" applyNumberFormat="1" applyFont="1" applyFill="1" applyBorder="1" applyAlignment="1">
      <alignment horizontal="left" vertical="top" wrapText="1"/>
    </xf>
    <xf numFmtId="164" fontId="10" fillId="0" borderId="49" xfId="0" applyNumberFormat="1" applyFont="1" applyFill="1" applyBorder="1" applyAlignment="1">
      <alignment horizontal="left" vertical="top" wrapText="1"/>
    </xf>
    <xf numFmtId="164" fontId="10" fillId="3" borderId="37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10" fillId="2" borderId="8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3" borderId="1" xfId="0" applyNumberFormat="1" applyFont="1" applyFill="1" applyBorder="1" applyAlignment="1">
      <alignment horizontal="left" vertical="top" wrapText="1"/>
    </xf>
    <xf numFmtId="164" fontId="10" fillId="0" borderId="18" xfId="0" applyNumberFormat="1" applyFont="1" applyFill="1" applyBorder="1" applyAlignment="1">
      <alignment horizontal="left" vertical="top" wrapText="1"/>
    </xf>
    <xf numFmtId="164" fontId="10" fillId="3" borderId="9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164" fontId="10" fillId="3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64" fontId="9" fillId="0" borderId="11" xfId="0" applyNumberFormat="1" applyFont="1" applyFill="1" applyBorder="1" applyAlignment="1">
      <alignment horizontal="center" vertical="top" wrapText="1"/>
    </xf>
    <xf numFmtId="164" fontId="9" fillId="3" borderId="11" xfId="0" applyNumberFormat="1" applyFont="1" applyFill="1" applyBorder="1" applyAlignment="1">
      <alignment horizontal="left" vertical="top" wrapText="1"/>
    </xf>
    <xf numFmtId="164" fontId="10" fillId="2" borderId="10" xfId="0" applyNumberFormat="1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left" vertical="top" wrapText="1"/>
    </xf>
    <xf numFmtId="164" fontId="10" fillId="3" borderId="11" xfId="0" applyNumberFormat="1" applyFont="1" applyFill="1" applyBorder="1" applyAlignment="1">
      <alignment horizontal="left" vertical="top" wrapText="1"/>
    </xf>
    <xf numFmtId="164" fontId="10" fillId="3" borderId="12" xfId="0" applyNumberFormat="1" applyFont="1" applyFill="1" applyBorder="1" applyAlignment="1">
      <alignment horizontal="left" vertical="top" wrapText="1"/>
    </xf>
    <xf numFmtId="164" fontId="10" fillId="0" borderId="30" xfId="0" applyNumberFormat="1" applyFont="1" applyBorder="1"/>
    <xf numFmtId="164" fontId="10" fillId="0" borderId="1" xfId="0" applyNumberFormat="1" applyFont="1" applyBorder="1"/>
    <xf numFmtId="164" fontId="10" fillId="0" borderId="1" xfId="0" applyNumberFormat="1" applyFont="1" applyFill="1" applyBorder="1"/>
    <xf numFmtId="164" fontId="10" fillId="0" borderId="11" xfId="0" applyNumberFormat="1" applyFont="1" applyBorder="1"/>
    <xf numFmtId="164" fontId="10" fillId="3" borderId="31" xfId="0" applyNumberFormat="1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left" vertical="top" wrapText="1"/>
    </xf>
    <xf numFmtId="164" fontId="10" fillId="3" borderId="9" xfId="0" applyNumberFormat="1" applyFont="1" applyFill="1" applyBorder="1" applyAlignment="1" applyProtection="1">
      <alignment horizontal="left" vertical="top" wrapText="1"/>
    </xf>
    <xf numFmtId="164" fontId="10" fillId="3" borderId="34" xfId="0" applyNumberFormat="1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vertical="top" wrapText="1"/>
    </xf>
    <xf numFmtId="0" fontId="5" fillId="8" borderId="16" xfId="0" applyFont="1" applyFill="1" applyBorder="1" applyAlignment="1">
      <alignment vertical="top" wrapText="1"/>
    </xf>
    <xf numFmtId="0" fontId="5" fillId="8" borderId="19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1" fillId="7" borderId="16" xfId="0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top" wrapText="1"/>
    </xf>
    <xf numFmtId="0" fontId="1" fillId="7" borderId="16" xfId="0" applyNumberFormat="1" applyFont="1" applyFill="1" applyBorder="1" applyAlignment="1">
      <alignment horizontal="center" vertical="top" wrapText="1"/>
    </xf>
    <xf numFmtId="2" fontId="7" fillId="7" borderId="19" xfId="0" applyNumberFormat="1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12" borderId="26" xfId="0" applyFont="1" applyFill="1" applyBorder="1" applyAlignment="1">
      <alignment horizontal="center" vertical="center"/>
    </xf>
    <xf numFmtId="2" fontId="7" fillId="12" borderId="9" xfId="0" applyNumberFormat="1" applyFont="1" applyFill="1" applyBorder="1" applyAlignment="1">
      <alignment horizontal="center" vertical="top" wrapText="1"/>
    </xf>
    <xf numFmtId="2" fontId="7" fillId="12" borderId="26" xfId="0" applyNumberFormat="1" applyFont="1" applyFill="1" applyBorder="1" applyAlignment="1">
      <alignment horizontal="center" vertical="top" wrapText="1"/>
    </xf>
    <xf numFmtId="2" fontId="7" fillId="12" borderId="21" xfId="0" applyNumberFormat="1" applyFont="1" applyFill="1" applyBorder="1" applyAlignment="1">
      <alignment horizontal="center" vertical="top" wrapText="1"/>
    </xf>
    <xf numFmtId="2" fontId="5" fillId="12" borderId="60" xfId="0" applyNumberFormat="1" applyFont="1" applyFill="1" applyBorder="1" applyAlignment="1">
      <alignment horizontal="center" vertical="top" wrapText="1"/>
    </xf>
    <xf numFmtId="2" fontId="5" fillId="12" borderId="63" xfId="0" applyNumberFormat="1" applyFont="1" applyFill="1" applyBorder="1" applyAlignment="1">
      <alignment horizontal="center" vertical="top" wrapText="1"/>
    </xf>
    <xf numFmtId="2" fontId="5" fillId="12" borderId="62" xfId="0" applyNumberFormat="1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2" fontId="3" fillId="12" borderId="1" xfId="0" applyNumberFormat="1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2" fontId="3" fillId="12" borderId="18" xfId="0" applyNumberFormat="1" applyFont="1" applyFill="1" applyBorder="1" applyAlignment="1">
      <alignment horizontal="center" vertical="top" wrapText="1"/>
    </xf>
    <xf numFmtId="2" fontId="19" fillId="12" borderId="1" xfId="0" applyNumberFormat="1" applyFont="1" applyFill="1" applyBorder="1" applyAlignment="1">
      <alignment horizontal="right" vertical="top" wrapText="1"/>
    </xf>
    <xf numFmtId="2" fontId="19" fillId="12" borderId="18" xfId="0" applyNumberFormat="1" applyFont="1" applyFill="1" applyBorder="1" applyAlignment="1">
      <alignment horizontal="right" vertical="top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top" wrapText="1"/>
    </xf>
    <xf numFmtId="0" fontId="12" fillId="8" borderId="16" xfId="0" applyFont="1" applyFill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0" fontId="13" fillId="12" borderId="18" xfId="0" applyFont="1" applyFill="1" applyBorder="1" applyAlignment="1">
      <alignment horizontal="center" vertical="top" wrapText="1"/>
    </xf>
    <xf numFmtId="164" fontId="19" fillId="12" borderId="1" xfId="0" applyNumberFormat="1" applyFont="1" applyFill="1" applyBorder="1" applyAlignment="1">
      <alignment horizontal="center" vertical="top" wrapText="1"/>
    </xf>
    <xf numFmtId="164" fontId="3" fillId="12" borderId="1" xfId="0" applyNumberFormat="1" applyFont="1" applyFill="1" applyBorder="1" applyAlignment="1">
      <alignment horizontal="center" vertical="top" wrapText="1"/>
    </xf>
    <xf numFmtId="164" fontId="3" fillId="12" borderId="18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 vertical="top" wrapText="1"/>
    </xf>
    <xf numFmtId="2" fontId="10" fillId="9" borderId="30" xfId="0" applyNumberFormat="1" applyFont="1" applyFill="1" applyBorder="1" applyAlignment="1">
      <alignment horizontal="center" vertical="top" wrapText="1"/>
    </xf>
    <xf numFmtId="2" fontId="0" fillId="3" borderId="1" xfId="0" applyNumberFormat="1" applyFill="1" applyBorder="1"/>
    <xf numFmtId="2" fontId="15" fillId="2" borderId="30" xfId="0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12" borderId="59" xfId="0" applyFont="1" applyFill="1" applyBorder="1" applyAlignment="1">
      <alignment horizontal="center" vertical="center" wrapText="1"/>
    </xf>
    <xf numFmtId="0" fontId="0" fillId="12" borderId="6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10" borderId="41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2" fillId="3" borderId="42" xfId="0" applyFont="1" applyFill="1" applyBorder="1" applyAlignment="1">
      <alignment horizontal="center" vertical="top" wrapText="1"/>
    </xf>
    <xf numFmtId="0" fontId="12" fillId="3" borderId="45" xfId="0" applyFont="1" applyFill="1" applyBorder="1" applyAlignment="1">
      <alignment horizontal="center" vertical="top" wrapText="1"/>
    </xf>
    <xf numFmtId="0" fontId="12" fillId="3" borderId="46" xfId="0" applyFont="1" applyFill="1" applyBorder="1" applyAlignment="1">
      <alignment horizontal="center" vertical="top" wrapText="1"/>
    </xf>
    <xf numFmtId="0" fontId="12" fillId="3" borderId="39" xfId="0" applyFont="1" applyFill="1" applyBorder="1" applyAlignment="1">
      <alignment horizontal="center" vertical="top" wrapText="1"/>
    </xf>
    <xf numFmtId="0" fontId="12" fillId="3" borderId="47" xfId="0" applyFont="1" applyFill="1" applyBorder="1" applyAlignment="1">
      <alignment horizontal="center" vertical="top" wrapText="1"/>
    </xf>
    <xf numFmtId="0" fontId="12" fillId="3" borderId="48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12" fillId="0" borderId="59" xfId="0" applyFont="1" applyBorder="1" applyAlignment="1">
      <alignment horizontal="center" vertical="top" wrapText="1"/>
    </xf>
    <xf numFmtId="0" fontId="12" fillId="0" borderId="60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3" borderId="3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0" fillId="9" borderId="68" xfId="0" applyFill="1" applyBorder="1" applyAlignment="1">
      <alignment horizontal="center" vertical="center" wrapText="1"/>
    </xf>
    <xf numFmtId="0" fontId="0" fillId="9" borderId="52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6" fillId="4" borderId="8" xfId="0" applyFont="1" applyFill="1" applyBorder="1" applyAlignment="1">
      <alignment horizontal="center" vertical="top" textRotation="90" wrapText="1"/>
    </xf>
    <xf numFmtId="0" fontId="21" fillId="4" borderId="8" xfId="0" applyFont="1" applyFill="1" applyBorder="1" applyAlignment="1">
      <alignment horizontal="left" vertical="top" wrapText="1"/>
    </xf>
    <xf numFmtId="0" fontId="17" fillId="4" borderId="62" xfId="0" applyFont="1" applyFill="1" applyBorder="1"/>
    <xf numFmtId="0" fontId="14" fillId="4" borderId="16" xfId="0" applyFont="1" applyFill="1" applyBorder="1" applyAlignment="1">
      <alignment horizontal="left" vertical="top" wrapText="1"/>
    </xf>
    <xf numFmtId="0" fontId="16" fillId="4" borderId="65" xfId="0" applyFont="1" applyFill="1" applyBorder="1" applyAlignment="1">
      <alignment horizontal="center" vertical="top" textRotation="90" wrapText="1"/>
    </xf>
    <xf numFmtId="0" fontId="8" fillId="0" borderId="32" xfId="0" applyFont="1" applyFill="1" applyBorder="1" applyAlignment="1">
      <alignment horizontal="center" vertical="top" textRotation="90" wrapText="1"/>
    </xf>
    <xf numFmtId="0" fontId="17" fillId="0" borderId="23" xfId="0" applyFont="1" applyFill="1" applyBorder="1" applyAlignment="1">
      <alignment horizontal="center" vertical="top"/>
    </xf>
    <xf numFmtId="0" fontId="17" fillId="0" borderId="28" xfId="0" applyFont="1" applyFill="1" applyBorder="1" applyAlignment="1">
      <alignment horizontal="center" vertical="top"/>
    </xf>
    <xf numFmtId="0" fontId="17" fillId="0" borderId="7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textRotation="90" wrapText="1"/>
    </xf>
    <xf numFmtId="0" fontId="0" fillId="0" borderId="2" xfId="0" applyFont="1" applyFill="1" applyBorder="1"/>
    <xf numFmtId="0" fontId="8" fillId="0" borderId="15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textRotation="90" wrapText="1"/>
    </xf>
    <xf numFmtId="0" fontId="0" fillId="0" borderId="9" xfId="0" applyFont="1" applyFill="1" applyBorder="1"/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textRotation="90" wrapText="1"/>
    </xf>
    <xf numFmtId="0" fontId="22" fillId="0" borderId="58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5" xfId="0" applyFont="1" applyBorder="1"/>
    <xf numFmtId="0" fontId="8" fillId="0" borderId="13" xfId="0" applyFont="1" applyBorder="1"/>
    <xf numFmtId="0" fontId="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0" xfId="0" applyFont="1" applyBorder="1"/>
    <xf numFmtId="0" fontId="8" fillId="0" borderId="34" xfId="0" applyFont="1" applyBorder="1"/>
    <xf numFmtId="0" fontId="16" fillId="2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8" fillId="2" borderId="10" xfId="0" applyFont="1" applyFill="1" applyBorder="1"/>
    <xf numFmtId="0" fontId="8" fillId="2" borderId="62" xfId="0" applyFont="1" applyFill="1" applyBorder="1" applyAlignment="1">
      <alignment horizontal="center"/>
    </xf>
    <xf numFmtId="0" fontId="8" fillId="0" borderId="25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5" xfId="0" applyFont="1" applyFill="1" applyBorder="1"/>
    <xf numFmtId="0" fontId="16" fillId="0" borderId="13" xfId="0" applyFont="1" applyFill="1" applyBorder="1"/>
    <xf numFmtId="0" fontId="16" fillId="2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2" borderId="5" xfId="0" applyFont="1" applyFill="1" applyBorder="1"/>
    <xf numFmtId="0" fontId="16" fillId="2" borderId="33" xfId="0" applyFont="1" applyFill="1" applyBorder="1" applyAlignment="1">
      <alignment horizontal="center"/>
    </xf>
    <xf numFmtId="0" fontId="8" fillId="2" borderId="0" xfId="0" applyFont="1" applyFill="1"/>
    <xf numFmtId="0" fontId="8" fillId="0" borderId="8" xfId="0" applyFont="1" applyFill="1" applyBorder="1"/>
    <xf numFmtId="0" fontId="16" fillId="0" borderId="2" xfId="0" applyFont="1" applyFill="1" applyBorder="1"/>
    <xf numFmtId="0" fontId="16" fillId="2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8" fillId="2" borderId="8" xfId="0" applyFont="1" applyFill="1" applyBorder="1"/>
    <xf numFmtId="0" fontId="16" fillId="2" borderId="4" xfId="0" applyFont="1" applyFill="1" applyBorder="1" applyAlignment="1">
      <alignment horizontal="center"/>
    </xf>
    <xf numFmtId="0" fontId="8" fillId="0" borderId="10" xfId="0" applyFont="1" applyFill="1" applyBorder="1"/>
    <xf numFmtId="0" fontId="16" fillId="0" borderId="34" xfId="0" applyFont="1" applyBorder="1"/>
    <xf numFmtId="0" fontId="8" fillId="2" borderId="38" xfId="0" applyFont="1" applyFill="1" applyBorder="1" applyAlignment="1">
      <alignment horizontal="center"/>
    </xf>
    <xf numFmtId="0" fontId="8" fillId="0" borderId="14" xfId="0" applyFont="1" applyBorder="1"/>
    <xf numFmtId="0" fontId="8" fillId="0" borderId="6" xfId="0" applyFont="1" applyBorder="1"/>
    <xf numFmtId="0" fontId="8" fillId="0" borderId="7" xfId="0" applyFont="1" applyBorder="1"/>
    <xf numFmtId="0" fontId="8" fillId="2" borderId="15" xfId="0" applyFont="1" applyFill="1" applyBorder="1" applyAlignment="1">
      <alignment horizontal="center"/>
    </xf>
    <xf numFmtId="0" fontId="8" fillId="0" borderId="33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9" xfId="0" applyFont="1" applyBorder="1"/>
    <xf numFmtId="0" fontId="8" fillId="2" borderId="69" xfId="0" applyFont="1" applyFill="1" applyBorder="1" applyAlignment="1">
      <alignment horizontal="center"/>
    </xf>
    <xf numFmtId="0" fontId="8" fillId="0" borderId="4" xfId="0" applyFont="1" applyBorder="1"/>
    <xf numFmtId="0" fontId="8" fillId="0" borderId="17" xfId="0" applyFont="1" applyBorder="1"/>
    <xf numFmtId="0" fontId="8" fillId="0" borderId="0" xfId="0" applyFont="1" applyBorder="1"/>
    <xf numFmtId="0" fontId="16" fillId="2" borderId="16" xfId="0" applyFont="1" applyFill="1" applyBorder="1"/>
    <xf numFmtId="0" fontId="8" fillId="0" borderId="18" xfId="0" applyFont="1" applyBorder="1"/>
    <xf numFmtId="0" fontId="8" fillId="0" borderId="26" xfId="0" applyFont="1" applyBorder="1"/>
    <xf numFmtId="0" fontId="8" fillId="2" borderId="16" xfId="0" applyFont="1" applyFill="1" applyBorder="1"/>
    <xf numFmtId="0" fontId="8" fillId="2" borderId="70" xfId="0" applyFont="1" applyFill="1" applyBorder="1" applyAlignment="1">
      <alignment horizontal="center"/>
    </xf>
    <xf numFmtId="0" fontId="8" fillId="0" borderId="24" xfId="0" applyFont="1" applyBorder="1"/>
    <xf numFmtId="0" fontId="16" fillId="2" borderId="36" xfId="0" applyFont="1" applyFill="1" applyBorder="1"/>
    <xf numFmtId="0" fontId="8" fillId="0" borderId="30" xfId="0" applyFont="1" applyBorder="1"/>
    <xf numFmtId="0" fontId="8" fillId="0" borderId="37" xfId="0" applyFont="1" applyBorder="1"/>
    <xf numFmtId="0" fontId="8" fillId="2" borderId="36" xfId="0" applyFont="1" applyFill="1" applyBorder="1"/>
    <xf numFmtId="0" fontId="8" fillId="2" borderId="48" xfId="0" applyFont="1" applyFill="1" applyBorder="1" applyAlignment="1">
      <alignment horizontal="center"/>
    </xf>
    <xf numFmtId="0" fontId="8" fillId="0" borderId="32" xfId="0" applyFont="1" applyBorder="1"/>
    <xf numFmtId="0" fontId="8" fillId="0" borderId="40" xfId="0" applyFont="1" applyBorder="1"/>
    <xf numFmtId="0" fontId="8" fillId="2" borderId="71" xfId="0" applyFont="1" applyFill="1" applyBorder="1" applyAlignment="1">
      <alignment horizontal="center"/>
    </xf>
    <xf numFmtId="0" fontId="8" fillId="0" borderId="38" xfId="0" applyFont="1" applyBorder="1"/>
    <xf numFmtId="0" fontId="8" fillId="0" borderId="27" xfId="0" applyFont="1" applyBorder="1"/>
    <xf numFmtId="0" fontId="8" fillId="0" borderId="30" xfId="0" applyFont="1" applyFill="1" applyBorder="1"/>
    <xf numFmtId="0" fontId="8" fillId="0" borderId="18" xfId="0" applyFont="1" applyFill="1" applyBorder="1"/>
    <xf numFmtId="0" fontId="8" fillId="0" borderId="14" xfId="0" applyFont="1" applyFill="1" applyBorder="1"/>
    <xf numFmtId="0" fontId="16" fillId="0" borderId="5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33" xfId="0" applyFont="1" applyFill="1" applyBorder="1"/>
    <xf numFmtId="0" fontId="8" fillId="0" borderId="3" xfId="0" applyFont="1" applyFill="1" applyBorder="1"/>
    <xf numFmtId="0" fontId="16" fillId="0" borderId="8" xfId="0" applyFont="1" applyFill="1" applyBorder="1"/>
    <xf numFmtId="0" fontId="16" fillId="0" borderId="1" xfId="0" applyFont="1" applyFill="1" applyBorder="1"/>
    <xf numFmtId="0" fontId="16" fillId="0" borderId="9" xfId="0" applyFont="1" applyFill="1" applyBorder="1"/>
    <xf numFmtId="0" fontId="16" fillId="0" borderId="69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0" xfId="0" applyFont="1"/>
    <xf numFmtId="0" fontId="8" fillId="0" borderId="69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0" xfId="0" applyFont="1" applyFill="1" applyBorder="1"/>
    <xf numFmtId="0" fontId="16" fillId="0" borderId="10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71" xfId="0" applyFont="1" applyFill="1" applyBorder="1" applyAlignment="1">
      <alignment horizontal="center"/>
    </xf>
    <xf numFmtId="0" fontId="8" fillId="0" borderId="38" xfId="0" applyFont="1" applyFill="1" applyBorder="1"/>
    <xf numFmtId="0" fontId="8" fillId="0" borderId="31" xfId="0" applyFont="1" applyBorder="1"/>
    <xf numFmtId="0" fontId="16" fillId="2" borderId="53" xfId="0" applyFont="1" applyFill="1" applyBorder="1"/>
    <xf numFmtId="0" fontId="8" fillId="0" borderId="57" xfId="0" applyFont="1" applyBorder="1"/>
    <xf numFmtId="0" fontId="8" fillId="0" borderId="55" xfId="0" applyFont="1" applyBorder="1"/>
    <xf numFmtId="0" fontId="8" fillId="2" borderId="53" xfId="0" applyFont="1" applyFill="1" applyBorder="1"/>
    <xf numFmtId="0" fontId="8" fillId="2" borderId="72" xfId="0" applyFont="1" applyFill="1" applyBorder="1" applyAlignment="1">
      <alignment horizontal="center"/>
    </xf>
    <xf numFmtId="0" fontId="8" fillId="0" borderId="67" xfId="0" applyFont="1" applyBorder="1"/>
    <xf numFmtId="0" fontId="8" fillId="2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workbookViewId="0">
      <selection activeCell="A8" sqref="A8"/>
    </sheetView>
  </sheetViews>
  <sheetFormatPr defaultRowHeight="15"/>
  <cols>
    <col min="1" max="1" width="21" customWidth="1"/>
    <col min="2" max="2" width="7" style="1" customWidth="1"/>
    <col min="3" max="3" width="6" customWidth="1"/>
    <col min="4" max="4" width="7.140625" style="1" customWidth="1"/>
    <col min="5" max="5" width="6.140625" bestFit="1" customWidth="1"/>
    <col min="6" max="6" width="8.28515625" customWidth="1"/>
    <col min="7" max="7" width="7.140625" style="1" customWidth="1"/>
    <col min="8" max="8" width="6.140625" bestFit="1" customWidth="1"/>
    <col min="10" max="10" width="13.28515625" customWidth="1"/>
    <col min="11" max="11" width="7.5703125" style="1" customWidth="1"/>
    <col min="12" max="12" width="6.140625" style="1" customWidth="1"/>
    <col min="13" max="13" width="8.7109375" style="1" customWidth="1"/>
    <col min="14" max="14" width="6.28515625" customWidth="1"/>
    <col min="15" max="15" width="8.140625" style="1" customWidth="1"/>
    <col min="16" max="16" width="6.7109375" style="1" customWidth="1"/>
    <col min="17" max="17" width="6.140625" customWidth="1"/>
    <col min="18" max="18" width="8" style="1" customWidth="1"/>
    <col min="19" max="19" width="5.85546875" style="1" bestFit="1" customWidth="1"/>
    <col min="20" max="20" width="6.42578125" style="1" bestFit="1" customWidth="1"/>
    <col min="21" max="21" width="7.85546875" style="1" customWidth="1"/>
    <col min="22" max="22" width="5.85546875" style="1" bestFit="1" customWidth="1"/>
    <col min="23" max="23" width="5.5703125" bestFit="1" customWidth="1"/>
  </cols>
  <sheetData>
    <row r="1" spans="1:23" ht="19.5" thickBot="1">
      <c r="A1" s="345" t="s">
        <v>32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1:23" ht="33.75" customHeight="1">
      <c r="A2" s="350" t="s">
        <v>0</v>
      </c>
      <c r="B2" s="348" t="s">
        <v>17</v>
      </c>
      <c r="C2" s="349"/>
      <c r="D2" s="352" t="s">
        <v>18</v>
      </c>
      <c r="E2" s="353"/>
      <c r="F2" s="354"/>
      <c r="G2" s="352" t="s">
        <v>19</v>
      </c>
      <c r="H2" s="353"/>
      <c r="I2" s="354"/>
      <c r="J2" s="346" t="s">
        <v>20</v>
      </c>
      <c r="K2" s="342" t="s">
        <v>21</v>
      </c>
      <c r="L2" s="343"/>
      <c r="M2" s="343"/>
      <c r="N2" s="344"/>
      <c r="O2" s="342" t="s">
        <v>22</v>
      </c>
      <c r="P2" s="343"/>
      <c r="Q2" s="344"/>
      <c r="R2" s="342" t="s">
        <v>132</v>
      </c>
      <c r="S2" s="343"/>
      <c r="T2" s="344"/>
      <c r="U2" s="342" t="s">
        <v>23</v>
      </c>
      <c r="V2" s="343"/>
      <c r="W2" s="344"/>
    </row>
    <row r="3" spans="1:23" ht="34.5" customHeight="1">
      <c r="A3" s="351"/>
      <c r="B3" s="289">
        <v>2021</v>
      </c>
      <c r="C3" s="286">
        <v>2020</v>
      </c>
      <c r="D3" s="289">
        <v>2021</v>
      </c>
      <c r="E3" s="282">
        <v>2020</v>
      </c>
      <c r="F3" s="302" t="s">
        <v>24</v>
      </c>
      <c r="G3" s="295">
        <v>2021</v>
      </c>
      <c r="H3" s="282">
        <v>2020</v>
      </c>
      <c r="I3" s="283" t="s">
        <v>24</v>
      </c>
      <c r="J3" s="347"/>
      <c r="K3" s="289">
        <v>2021</v>
      </c>
      <c r="L3" s="313" t="s">
        <v>25</v>
      </c>
      <c r="M3" s="311" t="s">
        <v>168</v>
      </c>
      <c r="N3" s="286">
        <v>2020</v>
      </c>
      <c r="O3" s="289">
        <v>2021</v>
      </c>
      <c r="P3" s="314" t="s">
        <v>168</v>
      </c>
      <c r="Q3" s="286">
        <v>2020</v>
      </c>
      <c r="R3" s="323">
        <v>2021</v>
      </c>
      <c r="S3" s="325" t="s">
        <v>169</v>
      </c>
      <c r="T3" s="288">
        <v>2020</v>
      </c>
      <c r="U3" s="289">
        <v>2021</v>
      </c>
      <c r="V3" s="314" t="s">
        <v>168</v>
      </c>
      <c r="W3" s="286">
        <v>2020</v>
      </c>
    </row>
    <row r="4" spans="1:23" s="71" customFormat="1" ht="18" customHeight="1">
      <c r="A4" s="529" t="s">
        <v>1</v>
      </c>
      <c r="B4" s="290">
        <v>2211</v>
      </c>
      <c r="C4" s="85">
        <v>2123</v>
      </c>
      <c r="D4" s="299">
        <v>79.040000000000006</v>
      </c>
      <c r="E4" s="80">
        <v>79.67</v>
      </c>
      <c r="F4" s="303">
        <f>D4-E4</f>
        <v>-0.62999999999999545</v>
      </c>
      <c r="G4" s="296">
        <v>78</v>
      </c>
      <c r="H4" s="80">
        <v>77.5</v>
      </c>
      <c r="I4" s="287">
        <f>G4-H4</f>
        <v>0.5</v>
      </c>
      <c r="J4" s="306">
        <f t="shared" ref="J4:J17" si="0">D4-G4</f>
        <v>1.0400000000000063</v>
      </c>
      <c r="K4" s="320">
        <v>27</v>
      </c>
      <c r="L4" s="42">
        <v>69</v>
      </c>
      <c r="M4" s="312">
        <f>K4*100/L4</f>
        <v>39.130434782608695</v>
      </c>
      <c r="N4" s="85">
        <v>26</v>
      </c>
      <c r="O4" s="299">
        <v>176</v>
      </c>
      <c r="P4" s="315">
        <f t="shared" ref="P4:P15" si="1">O4*100/B4</f>
        <v>7.9601990049751246</v>
      </c>
      <c r="Q4" s="85">
        <v>199</v>
      </c>
      <c r="R4" s="299">
        <v>1155</v>
      </c>
      <c r="S4" s="326">
        <f t="shared" ref="S4:S11" si="2">R4*100/B4</f>
        <v>52.238805970149251</v>
      </c>
      <c r="T4" s="49">
        <v>1123</v>
      </c>
      <c r="U4" s="299">
        <v>0</v>
      </c>
      <c r="V4" s="316"/>
      <c r="W4" s="49">
        <v>0</v>
      </c>
    </row>
    <row r="5" spans="1:23" s="71" customFormat="1" ht="15.75">
      <c r="A5" s="88" t="s">
        <v>26</v>
      </c>
      <c r="B5" s="290">
        <v>1305</v>
      </c>
      <c r="C5" s="85">
        <v>1316</v>
      </c>
      <c r="D5" s="299">
        <v>66.97</v>
      </c>
      <c r="E5" s="80">
        <v>65.150000000000006</v>
      </c>
      <c r="F5" s="303">
        <f t="shared" ref="F5:F17" si="3">D5-E5</f>
        <v>1.8199999999999932</v>
      </c>
      <c r="G5" s="296">
        <v>64</v>
      </c>
      <c r="H5" s="80">
        <v>62</v>
      </c>
      <c r="I5" s="287">
        <f t="shared" ref="I5:I17" si="4">G5-H5</f>
        <v>2</v>
      </c>
      <c r="J5" s="306">
        <f t="shared" si="0"/>
        <v>2.9699999999999989</v>
      </c>
      <c r="K5" s="320">
        <v>5</v>
      </c>
      <c r="L5" s="39">
        <v>5</v>
      </c>
      <c r="M5" s="318">
        <f t="shared" ref="M5:M16" si="5">K5*100/L5</f>
        <v>100</v>
      </c>
      <c r="N5" s="85">
        <v>2</v>
      </c>
      <c r="O5" s="299">
        <v>6</v>
      </c>
      <c r="P5" s="315">
        <f t="shared" si="1"/>
        <v>0.45977011494252873</v>
      </c>
      <c r="Q5" s="85">
        <v>10</v>
      </c>
      <c r="R5" s="299">
        <v>288</v>
      </c>
      <c r="S5" s="327">
        <f t="shared" si="2"/>
        <v>22.068965517241381</v>
      </c>
      <c r="T5" s="49">
        <v>254</v>
      </c>
      <c r="U5" s="299">
        <v>7</v>
      </c>
      <c r="V5" s="315">
        <f t="shared" ref="V5:V11" si="6">U5*100/B5</f>
        <v>0.53639846743295017</v>
      </c>
      <c r="W5" s="49">
        <v>21</v>
      </c>
    </row>
    <row r="6" spans="1:23" s="71" customFormat="1" ht="15.75">
      <c r="A6" s="88" t="s">
        <v>2</v>
      </c>
      <c r="B6" s="290">
        <v>915</v>
      </c>
      <c r="C6" s="85">
        <v>931</v>
      </c>
      <c r="D6" s="299">
        <v>68.760000000000005</v>
      </c>
      <c r="E6" s="80">
        <v>65.95</v>
      </c>
      <c r="F6" s="303">
        <f t="shared" si="3"/>
        <v>2.8100000000000023</v>
      </c>
      <c r="G6" s="296">
        <v>66</v>
      </c>
      <c r="H6" s="80">
        <v>63</v>
      </c>
      <c r="I6" s="287">
        <f t="shared" si="4"/>
        <v>3</v>
      </c>
      <c r="J6" s="306">
        <f t="shared" si="0"/>
        <v>2.7600000000000051</v>
      </c>
      <c r="K6" s="320">
        <v>4</v>
      </c>
      <c r="L6" s="39">
        <v>15</v>
      </c>
      <c r="M6" s="312">
        <f t="shared" si="5"/>
        <v>26.666666666666668</v>
      </c>
      <c r="N6" s="85">
        <v>4</v>
      </c>
      <c r="O6" s="299">
        <v>46</v>
      </c>
      <c r="P6" s="315">
        <f t="shared" si="1"/>
        <v>5.027322404371585</v>
      </c>
      <c r="Q6" s="85">
        <v>35</v>
      </c>
      <c r="R6" s="299">
        <v>261</v>
      </c>
      <c r="S6" s="327">
        <f t="shared" si="2"/>
        <v>28.524590163934427</v>
      </c>
      <c r="T6" s="49">
        <v>189</v>
      </c>
      <c r="U6" s="299">
        <v>38</v>
      </c>
      <c r="V6" s="315">
        <f t="shared" si="6"/>
        <v>4.1530054644808745</v>
      </c>
      <c r="W6" s="49">
        <v>54</v>
      </c>
    </row>
    <row r="7" spans="1:23" s="72" customFormat="1" ht="15.75">
      <c r="A7" s="285" t="s">
        <v>3</v>
      </c>
      <c r="B7" s="290">
        <v>561</v>
      </c>
      <c r="C7" s="85">
        <v>619</v>
      </c>
      <c r="D7" s="299">
        <v>62</v>
      </c>
      <c r="E7" s="80">
        <v>62</v>
      </c>
      <c r="F7" s="303">
        <f t="shared" si="3"/>
        <v>0</v>
      </c>
      <c r="G7" s="296">
        <v>59</v>
      </c>
      <c r="H7" s="80">
        <v>58</v>
      </c>
      <c r="I7" s="287">
        <f t="shared" si="4"/>
        <v>1</v>
      </c>
      <c r="J7" s="306">
        <f t="shared" si="0"/>
        <v>3</v>
      </c>
      <c r="K7" s="309">
        <v>2</v>
      </c>
      <c r="L7" s="39">
        <v>8</v>
      </c>
      <c r="M7" s="312">
        <f t="shared" si="5"/>
        <v>25</v>
      </c>
      <c r="N7" s="85">
        <v>4</v>
      </c>
      <c r="O7" s="322">
        <v>24</v>
      </c>
      <c r="P7" s="315">
        <f t="shared" si="1"/>
        <v>4.2780748663101607</v>
      </c>
      <c r="Q7" s="85">
        <v>19</v>
      </c>
      <c r="R7" s="299">
        <v>115</v>
      </c>
      <c r="S7" s="327">
        <f t="shared" si="2"/>
        <v>20.499108734402853</v>
      </c>
      <c r="T7" s="49">
        <v>108</v>
      </c>
      <c r="U7" s="299">
        <v>15</v>
      </c>
      <c r="V7" s="315">
        <f t="shared" si="6"/>
        <v>2.6737967914438503</v>
      </c>
      <c r="W7" s="49">
        <v>5</v>
      </c>
    </row>
    <row r="8" spans="1:23" s="71" customFormat="1" ht="15.75">
      <c r="A8" s="88" t="s">
        <v>4</v>
      </c>
      <c r="B8" s="290">
        <v>371</v>
      </c>
      <c r="C8" s="85">
        <v>356</v>
      </c>
      <c r="D8" s="299">
        <v>62</v>
      </c>
      <c r="E8" s="80">
        <v>62.66</v>
      </c>
      <c r="F8" s="303">
        <f t="shared" si="3"/>
        <v>-0.65999999999999659</v>
      </c>
      <c r="G8" s="296">
        <v>59</v>
      </c>
      <c r="H8" s="80">
        <v>59</v>
      </c>
      <c r="I8" s="287">
        <f t="shared" si="4"/>
        <v>0</v>
      </c>
      <c r="J8" s="306">
        <f t="shared" si="0"/>
        <v>3</v>
      </c>
      <c r="K8" s="309">
        <v>0</v>
      </c>
      <c r="L8" s="39">
        <v>0</v>
      </c>
      <c r="M8" s="312"/>
      <c r="N8" s="85">
        <v>0</v>
      </c>
      <c r="O8" s="299">
        <v>3</v>
      </c>
      <c r="P8" s="316">
        <f t="shared" si="1"/>
        <v>0.80862533692722371</v>
      </c>
      <c r="Q8" s="85">
        <v>6</v>
      </c>
      <c r="R8" s="299">
        <v>38</v>
      </c>
      <c r="S8" s="327">
        <f t="shared" si="2"/>
        <v>10.242587601078167</v>
      </c>
      <c r="T8" s="49">
        <v>29</v>
      </c>
      <c r="U8" s="299">
        <v>16</v>
      </c>
      <c r="V8" s="315">
        <f t="shared" si="6"/>
        <v>4.3126684636118595</v>
      </c>
      <c r="W8" s="49">
        <v>4</v>
      </c>
    </row>
    <row r="9" spans="1:23" s="71" customFormat="1" ht="15.75">
      <c r="A9" s="88" t="s">
        <v>5</v>
      </c>
      <c r="B9" s="290">
        <v>332</v>
      </c>
      <c r="C9" s="85">
        <v>352</v>
      </c>
      <c r="D9" s="299">
        <v>64</v>
      </c>
      <c r="E9" s="80">
        <v>64.11</v>
      </c>
      <c r="F9" s="303">
        <f t="shared" si="3"/>
        <v>-0.10999999999999943</v>
      </c>
      <c r="G9" s="296">
        <v>61</v>
      </c>
      <c r="H9" s="80">
        <v>62</v>
      </c>
      <c r="I9" s="287">
        <f t="shared" si="4"/>
        <v>-1</v>
      </c>
      <c r="J9" s="306">
        <f t="shared" si="0"/>
        <v>3</v>
      </c>
      <c r="K9" s="309">
        <v>5</v>
      </c>
      <c r="L9" s="40">
        <v>16</v>
      </c>
      <c r="M9" s="312">
        <f t="shared" si="5"/>
        <v>31.25</v>
      </c>
      <c r="N9" s="85">
        <v>7</v>
      </c>
      <c r="O9" s="299">
        <v>12</v>
      </c>
      <c r="P9" s="315">
        <f t="shared" si="1"/>
        <v>3.6144578313253013</v>
      </c>
      <c r="Q9" s="85">
        <v>15</v>
      </c>
      <c r="R9" s="299">
        <v>70</v>
      </c>
      <c r="S9" s="327">
        <f t="shared" si="2"/>
        <v>21.08433734939759</v>
      </c>
      <c r="T9" s="49">
        <v>77</v>
      </c>
      <c r="U9" s="299">
        <v>2</v>
      </c>
      <c r="V9" s="315">
        <f t="shared" si="6"/>
        <v>0.60240963855421692</v>
      </c>
      <c r="W9" s="49">
        <v>7</v>
      </c>
    </row>
    <row r="10" spans="1:23" s="71" customFormat="1" ht="15.75">
      <c r="A10" s="88" t="s">
        <v>6</v>
      </c>
      <c r="B10" s="290">
        <v>307</v>
      </c>
      <c r="C10" s="85">
        <v>307</v>
      </c>
      <c r="D10" s="299">
        <v>67</v>
      </c>
      <c r="E10" s="80">
        <v>66.91</v>
      </c>
      <c r="F10" s="303">
        <f t="shared" si="3"/>
        <v>9.0000000000003411E-2</v>
      </c>
      <c r="G10" s="296">
        <v>63</v>
      </c>
      <c r="H10" s="80">
        <v>62</v>
      </c>
      <c r="I10" s="287">
        <f t="shared" si="4"/>
        <v>1</v>
      </c>
      <c r="J10" s="306">
        <f t="shared" si="0"/>
        <v>4</v>
      </c>
      <c r="K10" s="309">
        <v>1</v>
      </c>
      <c r="L10" s="39">
        <v>7</v>
      </c>
      <c r="M10" s="312">
        <f t="shared" si="5"/>
        <v>14.285714285714286</v>
      </c>
      <c r="N10" s="85">
        <v>5</v>
      </c>
      <c r="O10" s="299">
        <v>11</v>
      </c>
      <c r="P10" s="315">
        <f t="shared" si="1"/>
        <v>3.5830618892508141</v>
      </c>
      <c r="Q10" s="85">
        <v>14</v>
      </c>
      <c r="R10" s="299">
        <v>93</v>
      </c>
      <c r="S10" s="327">
        <f t="shared" si="2"/>
        <v>30.293159609120522</v>
      </c>
      <c r="T10" s="49">
        <v>80</v>
      </c>
      <c r="U10" s="299">
        <v>19</v>
      </c>
      <c r="V10" s="315">
        <f t="shared" si="6"/>
        <v>6.1889250814332248</v>
      </c>
      <c r="W10" s="49">
        <v>13</v>
      </c>
    </row>
    <row r="11" spans="1:23" s="71" customFormat="1" ht="15.75">
      <c r="A11" s="88" t="s">
        <v>30</v>
      </c>
      <c r="B11" s="290">
        <v>248</v>
      </c>
      <c r="C11" s="85">
        <v>154</v>
      </c>
      <c r="D11" s="299">
        <v>73</v>
      </c>
      <c r="E11" s="80">
        <v>74.59</v>
      </c>
      <c r="F11" s="303">
        <f t="shared" si="3"/>
        <v>-1.5900000000000034</v>
      </c>
      <c r="G11" s="296">
        <v>71</v>
      </c>
      <c r="H11" s="80">
        <v>71</v>
      </c>
      <c r="I11" s="287">
        <f t="shared" si="4"/>
        <v>0</v>
      </c>
      <c r="J11" s="306">
        <f t="shared" si="0"/>
        <v>2</v>
      </c>
      <c r="K11" s="320">
        <v>6</v>
      </c>
      <c r="L11" s="39">
        <v>12</v>
      </c>
      <c r="M11" s="312">
        <f t="shared" si="5"/>
        <v>50</v>
      </c>
      <c r="N11" s="85">
        <v>3</v>
      </c>
      <c r="O11" s="322">
        <v>6</v>
      </c>
      <c r="P11" s="316">
        <f t="shared" si="1"/>
        <v>2.4193548387096775</v>
      </c>
      <c r="Q11" s="85">
        <v>2</v>
      </c>
      <c r="R11" s="299">
        <v>98</v>
      </c>
      <c r="S11" s="327">
        <f t="shared" si="2"/>
        <v>39.516129032258064</v>
      </c>
      <c r="T11" s="49">
        <v>56</v>
      </c>
      <c r="U11" s="299">
        <v>2</v>
      </c>
      <c r="V11" s="316">
        <f t="shared" si="6"/>
        <v>0.80645161290322576</v>
      </c>
      <c r="W11" s="49">
        <v>0</v>
      </c>
    </row>
    <row r="12" spans="1:23" s="71" customFormat="1" ht="15.75">
      <c r="A12" s="88" t="s">
        <v>7</v>
      </c>
      <c r="B12" s="290">
        <v>160</v>
      </c>
      <c r="C12" s="85">
        <v>164</v>
      </c>
      <c r="D12" s="299">
        <v>71.53</v>
      </c>
      <c r="E12" s="80">
        <v>69.900000000000006</v>
      </c>
      <c r="F12" s="303">
        <f t="shared" si="3"/>
        <v>1.6299999999999955</v>
      </c>
      <c r="G12" s="296">
        <v>70</v>
      </c>
      <c r="H12" s="80">
        <v>69</v>
      </c>
      <c r="I12" s="287">
        <f t="shared" si="4"/>
        <v>1</v>
      </c>
      <c r="J12" s="306">
        <f t="shared" si="0"/>
        <v>1.5300000000000011</v>
      </c>
      <c r="K12" s="320">
        <v>4</v>
      </c>
      <c r="L12" s="39">
        <v>10</v>
      </c>
      <c r="M12" s="312">
        <f t="shared" si="5"/>
        <v>40</v>
      </c>
      <c r="N12" s="85">
        <v>3</v>
      </c>
      <c r="O12" s="322">
        <v>8</v>
      </c>
      <c r="P12" s="315">
        <f t="shared" si="1"/>
        <v>5</v>
      </c>
      <c r="Q12" s="85">
        <v>6</v>
      </c>
      <c r="R12" s="299">
        <v>45</v>
      </c>
      <c r="S12" s="327">
        <f>R12*100/B12</f>
        <v>28.125</v>
      </c>
      <c r="T12" s="49">
        <v>41</v>
      </c>
      <c r="U12" s="299">
        <v>0</v>
      </c>
      <c r="V12" s="316"/>
      <c r="W12" s="49">
        <v>1</v>
      </c>
    </row>
    <row r="13" spans="1:23" s="71" customFormat="1" ht="15.75">
      <c r="A13" s="88" t="s">
        <v>27</v>
      </c>
      <c r="B13" s="290">
        <v>287</v>
      </c>
      <c r="C13" s="85">
        <v>259</v>
      </c>
      <c r="D13" s="299">
        <v>76.180000000000007</v>
      </c>
      <c r="E13" s="80">
        <v>73.760000000000005</v>
      </c>
      <c r="F13" s="303">
        <f t="shared" si="3"/>
        <v>2.4200000000000017</v>
      </c>
      <c r="G13" s="296">
        <v>74</v>
      </c>
      <c r="H13" s="80">
        <v>73</v>
      </c>
      <c r="I13" s="287">
        <f t="shared" si="4"/>
        <v>1</v>
      </c>
      <c r="J13" s="306">
        <f t="shared" si="0"/>
        <v>2.1800000000000068</v>
      </c>
      <c r="K13" s="309">
        <v>0</v>
      </c>
      <c r="L13" s="39">
        <v>0</v>
      </c>
      <c r="M13" s="312"/>
      <c r="N13" s="85">
        <v>0</v>
      </c>
      <c r="O13" s="322">
        <v>26</v>
      </c>
      <c r="P13" s="316">
        <f t="shared" si="1"/>
        <v>9.0592334494773521</v>
      </c>
      <c r="Q13" s="85">
        <v>20</v>
      </c>
      <c r="R13" s="299">
        <v>137</v>
      </c>
      <c r="S13" s="327">
        <f>R13*100/B13</f>
        <v>47.735191637630663</v>
      </c>
      <c r="T13" s="49">
        <v>111</v>
      </c>
      <c r="U13" s="299">
        <v>0</v>
      </c>
      <c r="V13" s="316"/>
      <c r="W13" s="49">
        <v>2</v>
      </c>
    </row>
    <row r="14" spans="1:23" s="71" customFormat="1" ht="15.75">
      <c r="A14" s="88" t="s">
        <v>28</v>
      </c>
      <c r="B14" s="290">
        <v>5</v>
      </c>
      <c r="C14" s="85">
        <v>2</v>
      </c>
      <c r="D14" s="299">
        <v>69.400000000000006</v>
      </c>
      <c r="E14" s="80">
        <v>78.5</v>
      </c>
      <c r="F14" s="303">
        <f t="shared" si="3"/>
        <v>-9.0999999999999943</v>
      </c>
      <c r="G14" s="296">
        <v>56</v>
      </c>
      <c r="H14" s="80">
        <v>70</v>
      </c>
      <c r="I14" s="287">
        <f t="shared" si="4"/>
        <v>-14</v>
      </c>
      <c r="J14" s="306">
        <f t="shared" si="0"/>
        <v>13.400000000000006</v>
      </c>
      <c r="K14" s="309">
        <v>0</v>
      </c>
      <c r="L14" s="39">
        <v>0</v>
      </c>
      <c r="M14" s="312"/>
      <c r="N14" s="85">
        <v>0</v>
      </c>
      <c r="O14" s="299">
        <v>0</v>
      </c>
      <c r="P14" s="316">
        <f t="shared" si="1"/>
        <v>0</v>
      </c>
      <c r="Q14" s="85">
        <v>1</v>
      </c>
      <c r="R14" s="299">
        <v>2</v>
      </c>
      <c r="S14" s="327">
        <f>R14*100/B14</f>
        <v>40</v>
      </c>
      <c r="T14" s="49">
        <v>1</v>
      </c>
      <c r="U14" s="299">
        <v>0</v>
      </c>
      <c r="V14" s="316"/>
      <c r="W14" s="49">
        <v>0</v>
      </c>
    </row>
    <row r="15" spans="1:23" s="71" customFormat="1" ht="15.75">
      <c r="A15" s="88" t="s">
        <v>29</v>
      </c>
      <c r="B15" s="290">
        <v>2</v>
      </c>
      <c r="C15" s="85">
        <v>1</v>
      </c>
      <c r="D15" s="299">
        <v>77</v>
      </c>
      <c r="E15" s="80">
        <v>100</v>
      </c>
      <c r="F15" s="303">
        <f t="shared" si="3"/>
        <v>-23</v>
      </c>
      <c r="G15" s="296">
        <v>77</v>
      </c>
      <c r="H15" s="80">
        <v>70</v>
      </c>
      <c r="I15" s="287">
        <f t="shared" si="4"/>
        <v>7</v>
      </c>
      <c r="J15" s="306">
        <f t="shared" si="0"/>
        <v>0</v>
      </c>
      <c r="K15" s="309">
        <v>0</v>
      </c>
      <c r="L15" s="39">
        <v>0</v>
      </c>
      <c r="M15" s="312"/>
      <c r="N15" s="85">
        <v>1</v>
      </c>
      <c r="O15" s="322">
        <v>1</v>
      </c>
      <c r="P15" s="316">
        <f t="shared" si="1"/>
        <v>50</v>
      </c>
      <c r="Q15" s="85">
        <v>0</v>
      </c>
      <c r="R15" s="299">
        <v>1</v>
      </c>
      <c r="S15" s="327">
        <f>R15*100/B15</f>
        <v>50</v>
      </c>
      <c r="T15" s="49">
        <v>0</v>
      </c>
      <c r="U15" s="299">
        <v>0</v>
      </c>
      <c r="V15" s="316"/>
      <c r="W15" s="49">
        <v>0</v>
      </c>
    </row>
    <row r="16" spans="1:23" s="71" customFormat="1" ht="16.5" thickBot="1">
      <c r="A16" s="530" t="s">
        <v>8</v>
      </c>
      <c r="B16" s="291">
        <v>19</v>
      </c>
      <c r="C16" s="86">
        <v>31</v>
      </c>
      <c r="D16" s="300">
        <v>72.42</v>
      </c>
      <c r="E16" s="81">
        <v>76.06</v>
      </c>
      <c r="F16" s="304">
        <f t="shared" si="3"/>
        <v>-3.6400000000000006</v>
      </c>
      <c r="G16" s="297">
        <v>70</v>
      </c>
      <c r="H16" s="81">
        <v>71</v>
      </c>
      <c r="I16" s="293">
        <f t="shared" si="4"/>
        <v>-1</v>
      </c>
      <c r="J16" s="307">
        <f t="shared" si="0"/>
        <v>2.4200000000000017</v>
      </c>
      <c r="K16" s="321">
        <v>2</v>
      </c>
      <c r="L16" s="39">
        <v>2</v>
      </c>
      <c r="M16" s="319">
        <f t="shared" si="5"/>
        <v>100</v>
      </c>
      <c r="N16" s="86">
        <v>1</v>
      </c>
      <c r="O16" s="300">
        <v>1</v>
      </c>
      <c r="P16" s="317">
        <f>O16*100/B16</f>
        <v>5.2631578947368425</v>
      </c>
      <c r="Q16" s="86">
        <v>1</v>
      </c>
      <c r="R16" s="300">
        <v>5</v>
      </c>
      <c r="S16" s="328">
        <f>R16*100/B16</f>
        <v>26.315789473684209</v>
      </c>
      <c r="T16" s="50">
        <v>14</v>
      </c>
      <c r="U16" s="300">
        <v>0</v>
      </c>
      <c r="V16" s="324"/>
      <c r="W16" s="50">
        <v>0</v>
      </c>
    </row>
    <row r="17" spans="1:23" ht="16.5" thickBot="1">
      <c r="A17" s="278" t="s">
        <v>31</v>
      </c>
      <c r="B17" s="292">
        <f>SUM(B4:B16)</f>
        <v>6723</v>
      </c>
      <c r="C17" s="279">
        <f>SUM(C4:C16)</f>
        <v>6615</v>
      </c>
      <c r="D17" s="301">
        <f>SUM(D4:D16)/13</f>
        <v>69.946153846153848</v>
      </c>
      <c r="E17" s="6">
        <v>72.25</v>
      </c>
      <c r="F17" s="305">
        <f t="shared" si="3"/>
        <v>-2.3038461538461519</v>
      </c>
      <c r="G17" s="298">
        <f>SUM(G4:G16)/13</f>
        <v>66.769230769230774</v>
      </c>
      <c r="H17" s="6">
        <v>66.73</v>
      </c>
      <c r="I17" s="294">
        <f t="shared" si="4"/>
        <v>3.9230769230769624E-2</v>
      </c>
      <c r="J17" s="308">
        <f t="shared" si="0"/>
        <v>3.1769230769230745</v>
      </c>
      <c r="K17" s="310">
        <f>SUM(K4:K16)</f>
        <v>56</v>
      </c>
      <c r="L17" s="280">
        <f>SUM(L4:L16)</f>
        <v>144</v>
      </c>
      <c r="M17" s="284"/>
      <c r="N17" s="87">
        <v>56</v>
      </c>
      <c r="O17" s="301">
        <f>SUM(O4:O16)</f>
        <v>320</v>
      </c>
      <c r="P17" s="281"/>
      <c r="Q17" s="87">
        <v>328</v>
      </c>
      <c r="R17" s="301">
        <f>SUM(R4:R16)</f>
        <v>2308</v>
      </c>
      <c r="S17" s="281"/>
      <c r="T17" s="5">
        <v>2083</v>
      </c>
      <c r="U17" s="301">
        <f>SUM(U4:U16)</f>
        <v>99</v>
      </c>
      <c r="V17" s="281"/>
      <c r="W17" s="5">
        <v>107</v>
      </c>
    </row>
  </sheetData>
  <mergeCells count="10">
    <mergeCell ref="O2:Q2"/>
    <mergeCell ref="U2:W2"/>
    <mergeCell ref="A1:W1"/>
    <mergeCell ref="J2:J3"/>
    <mergeCell ref="B2:C2"/>
    <mergeCell ref="A2:A3"/>
    <mergeCell ref="D2:F2"/>
    <mergeCell ref="G2:I2"/>
    <mergeCell ref="K2:N2"/>
    <mergeCell ref="R2:T2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K61"/>
  <sheetViews>
    <sheetView topLeftCell="A4" workbookViewId="0">
      <selection activeCell="G19" sqref="G19"/>
    </sheetView>
  </sheetViews>
  <sheetFormatPr defaultRowHeight="15"/>
  <cols>
    <col min="1" max="1" width="16.28515625" style="1" customWidth="1"/>
    <col min="2" max="2" width="17.42578125" style="1" customWidth="1"/>
    <col min="3" max="6" width="9.140625" style="1"/>
    <col min="7" max="11" width="10.28515625" style="1" bestFit="1" customWidth="1"/>
    <col min="12" max="16384" width="9.140625" style="1"/>
  </cols>
  <sheetData>
    <row r="1" spans="1:11" ht="15.75" thickBot="1"/>
    <row r="2" spans="1:11" ht="15.75" thickBot="1">
      <c r="A2" s="186" t="s">
        <v>139</v>
      </c>
      <c r="B2" s="187"/>
      <c r="C2" s="136">
        <v>2021</v>
      </c>
      <c r="D2" s="188">
        <v>2020</v>
      </c>
      <c r="E2" s="189">
        <v>2019</v>
      </c>
      <c r="F2" s="189">
        <v>2018</v>
      </c>
      <c r="G2" s="189">
        <v>2017</v>
      </c>
      <c r="H2" s="189">
        <v>2016</v>
      </c>
      <c r="I2" s="189">
        <v>2015</v>
      </c>
      <c r="J2" s="189">
        <v>2014</v>
      </c>
      <c r="K2" s="190">
        <v>2013</v>
      </c>
    </row>
    <row r="3" spans="1:11">
      <c r="A3" s="362" t="s">
        <v>140</v>
      </c>
      <c r="B3" s="142" t="s">
        <v>141</v>
      </c>
      <c r="C3" s="143">
        <v>27</v>
      </c>
      <c r="D3" s="144">
        <v>26</v>
      </c>
      <c r="E3" s="145">
        <v>26</v>
      </c>
      <c r="F3" s="145">
        <v>17</v>
      </c>
      <c r="G3" s="145">
        <v>20</v>
      </c>
      <c r="H3" s="146">
        <v>24</v>
      </c>
      <c r="I3" s="146">
        <v>29</v>
      </c>
      <c r="J3" s="146">
        <v>24</v>
      </c>
      <c r="K3" s="147">
        <v>18</v>
      </c>
    </row>
    <row r="4" spans="1:11">
      <c r="A4" s="363"/>
      <c r="B4" s="125" t="s">
        <v>142</v>
      </c>
      <c r="C4" s="131">
        <v>0</v>
      </c>
      <c r="D4" s="128">
        <v>0</v>
      </c>
      <c r="E4" s="122">
        <v>0</v>
      </c>
      <c r="F4" s="122">
        <v>0</v>
      </c>
      <c r="G4" s="123" t="s">
        <v>143</v>
      </c>
      <c r="H4" s="121">
        <v>0</v>
      </c>
      <c r="I4" s="121">
        <v>0</v>
      </c>
      <c r="J4" s="121">
        <v>0</v>
      </c>
      <c r="K4" s="148">
        <v>3</v>
      </c>
    </row>
    <row r="5" spans="1:11">
      <c r="A5" s="363"/>
      <c r="B5" s="125" t="s">
        <v>144</v>
      </c>
      <c r="C5" s="131">
        <v>79.040000000000006</v>
      </c>
      <c r="D5" s="128">
        <v>79.67</v>
      </c>
      <c r="E5" s="122">
        <v>76.87</v>
      </c>
      <c r="F5" s="122">
        <v>76.72</v>
      </c>
      <c r="G5" s="122">
        <v>75.39</v>
      </c>
      <c r="H5" s="121">
        <v>74.7</v>
      </c>
      <c r="I5" s="121">
        <v>74</v>
      </c>
      <c r="J5" s="121">
        <v>70.900000000000006</v>
      </c>
      <c r="K5" s="148">
        <v>69.2</v>
      </c>
    </row>
    <row r="6" spans="1:11" ht="15.75" thickBot="1">
      <c r="A6" s="364"/>
      <c r="B6" s="149" t="s">
        <v>145</v>
      </c>
      <c r="C6" s="150">
        <v>78</v>
      </c>
      <c r="D6" s="151">
        <v>77.5</v>
      </c>
      <c r="E6" s="152">
        <v>75</v>
      </c>
      <c r="F6" s="152">
        <v>75</v>
      </c>
      <c r="G6" s="152">
        <v>74</v>
      </c>
      <c r="H6" s="153">
        <v>73</v>
      </c>
      <c r="I6" s="153">
        <v>72</v>
      </c>
      <c r="J6" s="153">
        <v>68.2</v>
      </c>
      <c r="K6" s="154">
        <v>67.400000000000006</v>
      </c>
    </row>
    <row r="7" spans="1:11" ht="15" customHeight="1">
      <c r="A7" s="357" t="s">
        <v>159</v>
      </c>
      <c r="B7" s="137" t="s">
        <v>142</v>
      </c>
      <c r="C7" s="138"/>
      <c r="D7" s="139"/>
      <c r="E7" s="140" t="s">
        <v>146</v>
      </c>
      <c r="F7" s="140" t="s">
        <v>147</v>
      </c>
      <c r="G7" s="140" t="s">
        <v>148</v>
      </c>
      <c r="H7" s="98" t="s">
        <v>149</v>
      </c>
      <c r="I7" s="141" t="s">
        <v>150</v>
      </c>
      <c r="J7" s="73"/>
      <c r="K7" s="120"/>
    </row>
    <row r="8" spans="1:11">
      <c r="A8" s="357"/>
      <c r="B8" s="126" t="s">
        <v>144</v>
      </c>
      <c r="C8" s="132"/>
      <c r="D8" s="129"/>
      <c r="E8" s="52">
        <v>4.58</v>
      </c>
      <c r="F8" s="52">
        <v>4.67</v>
      </c>
      <c r="G8" s="52">
        <v>4.5</v>
      </c>
      <c r="H8" s="51">
        <v>4.5</v>
      </c>
      <c r="I8" s="51">
        <v>4.3</v>
      </c>
      <c r="J8" s="51"/>
      <c r="K8" s="191"/>
    </row>
    <row r="9" spans="1:11" ht="15.75" thickBot="1">
      <c r="A9" s="357"/>
      <c r="B9" s="155" t="s">
        <v>145</v>
      </c>
      <c r="C9" s="156"/>
      <c r="D9" s="157"/>
      <c r="E9" s="158">
        <v>4.55</v>
      </c>
      <c r="F9" s="158">
        <v>4.62</v>
      </c>
      <c r="G9" s="158">
        <v>4.5</v>
      </c>
      <c r="H9" s="95">
        <v>4.3</v>
      </c>
      <c r="I9" s="95">
        <v>4</v>
      </c>
      <c r="J9" s="95"/>
      <c r="K9" s="192"/>
    </row>
    <row r="10" spans="1:11" ht="15" customHeight="1">
      <c r="A10" s="358" t="s">
        <v>158</v>
      </c>
      <c r="B10" s="142" t="s">
        <v>141</v>
      </c>
      <c r="C10" s="143">
        <v>5</v>
      </c>
      <c r="D10" s="144">
        <v>2</v>
      </c>
      <c r="E10" s="145">
        <v>0</v>
      </c>
      <c r="F10" s="145">
        <v>1</v>
      </c>
      <c r="G10" s="145">
        <v>1</v>
      </c>
      <c r="H10" s="162">
        <v>1</v>
      </c>
      <c r="I10" s="162">
        <v>0</v>
      </c>
      <c r="J10" s="162">
        <v>0</v>
      </c>
      <c r="K10" s="163">
        <v>0</v>
      </c>
    </row>
    <row r="11" spans="1:11">
      <c r="A11" s="359"/>
      <c r="B11" s="125" t="s">
        <v>142</v>
      </c>
      <c r="C11" s="131">
        <v>7</v>
      </c>
      <c r="D11" s="128">
        <v>21</v>
      </c>
      <c r="E11" s="123" t="s">
        <v>151</v>
      </c>
      <c r="F11" s="123" t="s">
        <v>152</v>
      </c>
      <c r="G11" s="122">
        <v>47</v>
      </c>
      <c r="H11" s="124">
        <v>92</v>
      </c>
      <c r="I11" s="124">
        <v>256</v>
      </c>
      <c r="J11" s="124">
        <v>25</v>
      </c>
      <c r="K11" s="164">
        <v>97</v>
      </c>
    </row>
    <row r="12" spans="1:11">
      <c r="A12" s="359"/>
      <c r="B12" s="125" t="s">
        <v>144</v>
      </c>
      <c r="C12" s="131">
        <v>66.97</v>
      </c>
      <c r="D12" s="128">
        <v>65.150000000000006</v>
      </c>
      <c r="E12" s="122">
        <v>65.92</v>
      </c>
      <c r="F12" s="122">
        <v>59.26</v>
      </c>
      <c r="G12" s="122">
        <v>58.52</v>
      </c>
      <c r="H12" s="124">
        <v>56.4</v>
      </c>
      <c r="I12" s="124">
        <v>50.9</v>
      </c>
      <c r="J12" s="124">
        <v>49.2</v>
      </c>
      <c r="K12" s="164">
        <v>50.9</v>
      </c>
    </row>
    <row r="13" spans="1:11" ht="15.75" thickBot="1">
      <c r="A13" s="360"/>
      <c r="B13" s="149" t="s">
        <v>145</v>
      </c>
      <c r="C13" s="150">
        <v>64</v>
      </c>
      <c r="D13" s="151">
        <v>62</v>
      </c>
      <c r="E13" s="152">
        <v>64</v>
      </c>
      <c r="F13" s="152">
        <v>58</v>
      </c>
      <c r="G13" s="152">
        <v>57</v>
      </c>
      <c r="H13" s="165">
        <v>56</v>
      </c>
      <c r="I13" s="165">
        <v>51.2</v>
      </c>
      <c r="J13" s="165">
        <v>48.3</v>
      </c>
      <c r="K13" s="166">
        <v>50</v>
      </c>
    </row>
    <row r="14" spans="1:11" ht="15" customHeight="1">
      <c r="A14" s="366" t="s">
        <v>12</v>
      </c>
      <c r="B14" s="159" t="s">
        <v>141</v>
      </c>
      <c r="C14" s="160">
        <v>4</v>
      </c>
      <c r="D14" s="161">
        <v>4</v>
      </c>
      <c r="E14" s="101">
        <v>6</v>
      </c>
      <c r="F14" s="101">
        <v>5</v>
      </c>
      <c r="G14" s="101">
        <v>1</v>
      </c>
      <c r="H14" s="97">
        <v>1</v>
      </c>
      <c r="I14" s="97">
        <v>4</v>
      </c>
      <c r="J14" s="97">
        <v>1</v>
      </c>
      <c r="K14" s="193">
        <v>19</v>
      </c>
    </row>
    <row r="15" spans="1:11">
      <c r="A15" s="366"/>
      <c r="B15" s="127" t="s">
        <v>142</v>
      </c>
      <c r="C15" s="133">
        <v>38</v>
      </c>
      <c r="D15" s="130">
        <v>53</v>
      </c>
      <c r="E15" s="54">
        <v>41</v>
      </c>
      <c r="F15" s="54">
        <v>26</v>
      </c>
      <c r="G15" s="54">
        <v>28</v>
      </c>
      <c r="H15" s="53">
        <v>18</v>
      </c>
      <c r="I15" s="53">
        <v>26</v>
      </c>
      <c r="J15" s="53">
        <v>11</v>
      </c>
      <c r="K15" s="194">
        <v>5</v>
      </c>
    </row>
    <row r="16" spans="1:11">
      <c r="A16" s="366"/>
      <c r="B16" s="127" t="s">
        <v>144</v>
      </c>
      <c r="C16" s="133">
        <v>68.760000000000005</v>
      </c>
      <c r="D16" s="130">
        <v>66.02</v>
      </c>
      <c r="E16" s="54">
        <v>67.44</v>
      </c>
      <c r="F16" s="54">
        <v>67.28</v>
      </c>
      <c r="G16" s="54">
        <v>63.9</v>
      </c>
      <c r="H16" s="53">
        <v>64.3</v>
      </c>
      <c r="I16" s="53">
        <v>63.9</v>
      </c>
      <c r="J16" s="53">
        <v>61.6</v>
      </c>
      <c r="K16" s="194">
        <v>69.7</v>
      </c>
    </row>
    <row r="17" spans="1:11" ht="15.75" thickBot="1">
      <c r="A17" s="366"/>
      <c r="B17" s="167" t="s">
        <v>145</v>
      </c>
      <c r="C17" s="168">
        <v>66</v>
      </c>
      <c r="D17" s="169">
        <v>63</v>
      </c>
      <c r="E17" s="170">
        <v>64</v>
      </c>
      <c r="F17" s="170">
        <v>63</v>
      </c>
      <c r="G17" s="170">
        <v>62</v>
      </c>
      <c r="H17" s="96">
        <v>62</v>
      </c>
      <c r="I17" s="96">
        <v>61.7</v>
      </c>
      <c r="J17" s="96">
        <v>59.7</v>
      </c>
      <c r="K17" s="195">
        <v>68.099999999999994</v>
      </c>
    </row>
    <row r="18" spans="1:11">
      <c r="A18" s="358" t="s">
        <v>14</v>
      </c>
      <c r="B18" s="142" t="s">
        <v>141</v>
      </c>
      <c r="C18" s="143">
        <v>2</v>
      </c>
      <c r="D18" s="144">
        <v>4</v>
      </c>
      <c r="E18" s="145">
        <v>12</v>
      </c>
      <c r="F18" s="145">
        <v>2</v>
      </c>
      <c r="G18" s="145">
        <v>4</v>
      </c>
      <c r="H18" s="162">
        <v>0</v>
      </c>
      <c r="I18" s="162">
        <v>1</v>
      </c>
      <c r="J18" s="162">
        <v>2</v>
      </c>
      <c r="K18" s="163">
        <v>2</v>
      </c>
    </row>
    <row r="19" spans="1:11">
      <c r="A19" s="359"/>
      <c r="B19" s="125" t="s">
        <v>142</v>
      </c>
      <c r="C19" s="131">
        <v>15</v>
      </c>
      <c r="D19" s="128">
        <v>5</v>
      </c>
      <c r="E19" s="122">
        <v>4</v>
      </c>
      <c r="F19" s="122">
        <v>3</v>
      </c>
      <c r="G19" s="122">
        <v>5</v>
      </c>
      <c r="H19" s="124">
        <v>19</v>
      </c>
      <c r="I19" s="124">
        <v>7</v>
      </c>
      <c r="J19" s="124">
        <v>39</v>
      </c>
      <c r="K19" s="164">
        <v>13</v>
      </c>
    </row>
    <row r="20" spans="1:11">
      <c r="A20" s="359"/>
      <c r="B20" s="125" t="s">
        <v>144</v>
      </c>
      <c r="C20" s="131">
        <v>61.75</v>
      </c>
      <c r="D20" s="128">
        <v>62</v>
      </c>
      <c r="E20" s="122">
        <v>62.49</v>
      </c>
      <c r="F20" s="122">
        <v>60.69</v>
      </c>
      <c r="G20" s="122">
        <v>60.07</v>
      </c>
      <c r="H20" s="124">
        <v>53.9</v>
      </c>
      <c r="I20" s="124">
        <v>58.9</v>
      </c>
      <c r="J20" s="124">
        <v>52.6</v>
      </c>
      <c r="K20" s="164">
        <v>59.1</v>
      </c>
    </row>
    <row r="21" spans="1:11" ht="15.75" thickBot="1">
      <c r="A21" s="360"/>
      <c r="B21" s="149" t="s">
        <v>145</v>
      </c>
      <c r="C21" s="150">
        <v>59</v>
      </c>
      <c r="D21" s="151">
        <v>58</v>
      </c>
      <c r="E21" s="152">
        <v>59</v>
      </c>
      <c r="F21" s="152">
        <v>58</v>
      </c>
      <c r="G21" s="152">
        <v>58</v>
      </c>
      <c r="H21" s="165">
        <v>58.9</v>
      </c>
      <c r="I21" s="165">
        <v>57</v>
      </c>
      <c r="J21" s="165">
        <v>50.2</v>
      </c>
      <c r="K21" s="166">
        <v>57.4</v>
      </c>
    </row>
    <row r="22" spans="1:11">
      <c r="A22" s="366" t="s">
        <v>15</v>
      </c>
      <c r="B22" s="159" t="s">
        <v>141</v>
      </c>
      <c r="C22" s="160">
        <v>0</v>
      </c>
      <c r="D22" s="161">
        <v>0</v>
      </c>
      <c r="E22" s="101">
        <v>2</v>
      </c>
      <c r="F22" s="101">
        <v>0</v>
      </c>
      <c r="G22" s="101">
        <v>4</v>
      </c>
      <c r="H22" s="97">
        <v>2</v>
      </c>
      <c r="I22" s="97">
        <v>0</v>
      </c>
      <c r="J22" s="97">
        <v>0</v>
      </c>
      <c r="K22" s="193">
        <v>1</v>
      </c>
    </row>
    <row r="23" spans="1:11">
      <c r="A23" s="366"/>
      <c r="B23" s="127" t="s">
        <v>142</v>
      </c>
      <c r="C23" s="133">
        <v>16</v>
      </c>
      <c r="D23" s="130">
        <v>4</v>
      </c>
      <c r="E23" s="54">
        <v>16</v>
      </c>
      <c r="F23" s="54">
        <v>7</v>
      </c>
      <c r="G23" s="54">
        <v>7</v>
      </c>
      <c r="H23" s="53">
        <v>10</v>
      </c>
      <c r="I23" s="53">
        <v>1</v>
      </c>
      <c r="J23" s="53">
        <v>0</v>
      </c>
      <c r="K23" s="194">
        <v>5</v>
      </c>
    </row>
    <row r="24" spans="1:11">
      <c r="A24" s="366"/>
      <c r="B24" s="127" t="s">
        <v>144</v>
      </c>
      <c r="C24" s="133">
        <v>61.99</v>
      </c>
      <c r="D24" s="130">
        <v>62.62</v>
      </c>
      <c r="E24" s="54">
        <v>62.83</v>
      </c>
      <c r="F24" s="54">
        <v>62.84</v>
      </c>
      <c r="G24" s="54">
        <v>66.73</v>
      </c>
      <c r="H24" s="53">
        <v>65.7</v>
      </c>
      <c r="I24" s="53">
        <v>66.5</v>
      </c>
      <c r="J24" s="53">
        <v>65.599999999999994</v>
      </c>
      <c r="K24" s="194">
        <v>66.2</v>
      </c>
    </row>
    <row r="25" spans="1:11" ht="15.75" thickBot="1">
      <c r="A25" s="366"/>
      <c r="B25" s="167" t="s">
        <v>145</v>
      </c>
      <c r="C25" s="168">
        <v>59</v>
      </c>
      <c r="D25" s="169">
        <v>59</v>
      </c>
      <c r="E25" s="170">
        <v>60</v>
      </c>
      <c r="F25" s="170">
        <v>59</v>
      </c>
      <c r="G25" s="170">
        <v>64</v>
      </c>
      <c r="H25" s="96">
        <v>62</v>
      </c>
      <c r="I25" s="96">
        <v>63.2</v>
      </c>
      <c r="J25" s="96">
        <v>60.7</v>
      </c>
      <c r="K25" s="195">
        <v>61.1</v>
      </c>
    </row>
    <row r="26" spans="1:11">
      <c r="A26" s="358" t="s">
        <v>13</v>
      </c>
      <c r="B26" s="142" t="s">
        <v>141</v>
      </c>
      <c r="C26" s="175">
        <v>5</v>
      </c>
      <c r="D26" s="144">
        <v>7</v>
      </c>
      <c r="E26" s="145">
        <v>2</v>
      </c>
      <c r="F26" s="145">
        <v>1</v>
      </c>
      <c r="G26" s="145">
        <v>2</v>
      </c>
      <c r="H26" s="162">
        <v>5</v>
      </c>
      <c r="I26" s="162">
        <v>2</v>
      </c>
      <c r="J26" s="162">
        <v>0</v>
      </c>
      <c r="K26" s="163">
        <v>3</v>
      </c>
    </row>
    <row r="27" spans="1:11">
      <c r="A27" s="359"/>
      <c r="B27" s="125" t="s">
        <v>142</v>
      </c>
      <c r="C27" s="133">
        <v>2</v>
      </c>
      <c r="D27" s="128">
        <v>7</v>
      </c>
      <c r="E27" s="122">
        <v>2</v>
      </c>
      <c r="F27" s="122">
        <v>4</v>
      </c>
      <c r="G27" s="122">
        <v>7</v>
      </c>
      <c r="H27" s="124">
        <v>7</v>
      </c>
      <c r="I27" s="124">
        <v>9</v>
      </c>
      <c r="J27" s="124">
        <v>7</v>
      </c>
      <c r="K27" s="164">
        <v>3</v>
      </c>
    </row>
    <row r="28" spans="1:11">
      <c r="A28" s="359"/>
      <c r="B28" s="125" t="s">
        <v>144</v>
      </c>
      <c r="C28" s="133">
        <v>63.63</v>
      </c>
      <c r="D28" s="128">
        <v>64.11</v>
      </c>
      <c r="E28" s="122">
        <v>68.69</v>
      </c>
      <c r="F28" s="122">
        <v>63.01</v>
      </c>
      <c r="G28" s="122">
        <v>61.77</v>
      </c>
      <c r="H28" s="124">
        <v>64.8</v>
      </c>
      <c r="I28" s="124">
        <v>59.9</v>
      </c>
      <c r="J28" s="124">
        <v>60.2</v>
      </c>
      <c r="K28" s="164">
        <v>66.099999999999994</v>
      </c>
    </row>
    <row r="29" spans="1:11" ht="15.75" thickBot="1">
      <c r="A29" s="360"/>
      <c r="B29" s="149" t="s">
        <v>145</v>
      </c>
      <c r="C29" s="176">
        <v>61</v>
      </c>
      <c r="D29" s="151">
        <v>62</v>
      </c>
      <c r="E29" s="152">
        <v>64</v>
      </c>
      <c r="F29" s="152">
        <v>60</v>
      </c>
      <c r="G29" s="152">
        <v>60</v>
      </c>
      <c r="H29" s="165">
        <v>62</v>
      </c>
      <c r="I29" s="165">
        <v>56.9</v>
      </c>
      <c r="J29" s="165">
        <v>57.3</v>
      </c>
      <c r="K29" s="166">
        <v>64</v>
      </c>
    </row>
    <row r="30" spans="1:11">
      <c r="A30" s="357" t="s">
        <v>9</v>
      </c>
      <c r="B30" s="171" t="s">
        <v>141</v>
      </c>
      <c r="C30" s="172">
        <v>1</v>
      </c>
      <c r="D30" s="173">
        <v>5</v>
      </c>
      <c r="E30" s="174">
        <v>10</v>
      </c>
      <c r="F30" s="174">
        <v>7</v>
      </c>
      <c r="G30" s="174">
        <v>1</v>
      </c>
      <c r="H30" s="98">
        <v>2</v>
      </c>
      <c r="I30" s="98">
        <v>2</v>
      </c>
      <c r="J30" s="98">
        <v>2</v>
      </c>
      <c r="K30" s="196">
        <v>8</v>
      </c>
    </row>
    <row r="31" spans="1:11">
      <c r="A31" s="357"/>
      <c r="B31" s="126" t="s">
        <v>142</v>
      </c>
      <c r="C31" s="133">
        <v>19</v>
      </c>
      <c r="D31" s="129">
        <v>13</v>
      </c>
      <c r="E31" s="52">
        <v>17</v>
      </c>
      <c r="F31" s="52">
        <v>13</v>
      </c>
      <c r="G31" s="52">
        <v>14</v>
      </c>
      <c r="H31" s="51">
        <v>8</v>
      </c>
      <c r="I31" s="51">
        <v>3</v>
      </c>
      <c r="J31" s="51">
        <v>11</v>
      </c>
      <c r="K31" s="191">
        <v>0</v>
      </c>
    </row>
    <row r="32" spans="1:11">
      <c r="A32" s="357"/>
      <c r="B32" s="126" t="s">
        <v>144</v>
      </c>
      <c r="C32" s="133">
        <v>66.959999999999994</v>
      </c>
      <c r="D32" s="129">
        <v>67.09</v>
      </c>
      <c r="E32" s="52">
        <v>67.14</v>
      </c>
      <c r="F32" s="52">
        <v>66.16</v>
      </c>
      <c r="G32" s="52">
        <v>62.13</v>
      </c>
      <c r="H32" s="51">
        <v>60.6</v>
      </c>
      <c r="I32" s="51">
        <v>64.900000000000006</v>
      </c>
      <c r="J32" s="51">
        <v>62.1</v>
      </c>
      <c r="K32" s="191">
        <v>74.7</v>
      </c>
    </row>
    <row r="33" spans="1:11" ht="15.75" thickBot="1">
      <c r="A33" s="357"/>
      <c r="B33" s="155" t="s">
        <v>145</v>
      </c>
      <c r="C33" s="168">
        <v>63</v>
      </c>
      <c r="D33" s="157">
        <v>62</v>
      </c>
      <c r="E33" s="158">
        <v>65</v>
      </c>
      <c r="F33" s="158">
        <v>63</v>
      </c>
      <c r="G33" s="158">
        <v>62</v>
      </c>
      <c r="H33" s="95">
        <v>59</v>
      </c>
      <c r="I33" s="95">
        <v>63.9</v>
      </c>
      <c r="J33" s="95">
        <v>60.3</v>
      </c>
      <c r="K33" s="192">
        <v>72.599999999999994</v>
      </c>
    </row>
    <row r="34" spans="1:11" ht="15" customHeight="1">
      <c r="A34" s="358" t="s">
        <v>153</v>
      </c>
      <c r="B34" s="142" t="s">
        <v>141</v>
      </c>
      <c r="C34" s="175">
        <v>6</v>
      </c>
      <c r="D34" s="144">
        <v>3</v>
      </c>
      <c r="E34" s="145">
        <v>1</v>
      </c>
      <c r="F34" s="145">
        <v>3</v>
      </c>
      <c r="G34" s="145">
        <v>3</v>
      </c>
      <c r="H34" s="162">
        <v>0</v>
      </c>
      <c r="I34" s="162">
        <v>1</v>
      </c>
      <c r="J34" s="162">
        <v>0</v>
      </c>
      <c r="K34" s="163">
        <v>3</v>
      </c>
    </row>
    <row r="35" spans="1:11">
      <c r="A35" s="359"/>
      <c r="B35" s="125" t="s">
        <v>142</v>
      </c>
      <c r="C35" s="133">
        <v>2</v>
      </c>
      <c r="D35" s="128">
        <v>0</v>
      </c>
      <c r="E35" s="122">
        <v>0</v>
      </c>
      <c r="F35" s="122">
        <v>2</v>
      </c>
      <c r="G35" s="122">
        <v>0</v>
      </c>
      <c r="H35" s="124">
        <v>2</v>
      </c>
      <c r="I35" s="124">
        <v>0</v>
      </c>
      <c r="J35" s="124">
        <v>0</v>
      </c>
      <c r="K35" s="164">
        <v>0</v>
      </c>
    </row>
    <row r="36" spans="1:11">
      <c r="A36" s="359"/>
      <c r="B36" s="125" t="s">
        <v>144</v>
      </c>
      <c r="C36" s="133">
        <v>72.89</v>
      </c>
      <c r="D36" s="128">
        <v>74.59</v>
      </c>
      <c r="E36" s="122">
        <v>79.05</v>
      </c>
      <c r="F36" s="122">
        <v>76.180000000000007</v>
      </c>
      <c r="G36" s="123">
        <v>73.599999999999994</v>
      </c>
      <c r="H36" s="124">
        <v>69.55</v>
      </c>
      <c r="I36" s="124">
        <v>69.900000000000006</v>
      </c>
      <c r="J36" s="124">
        <v>73.900000000000006</v>
      </c>
      <c r="K36" s="164">
        <v>74.2</v>
      </c>
    </row>
    <row r="37" spans="1:11" ht="15.75" thickBot="1">
      <c r="A37" s="360"/>
      <c r="B37" s="149" t="s">
        <v>145</v>
      </c>
      <c r="C37" s="176">
        <v>71</v>
      </c>
      <c r="D37" s="151">
        <v>71</v>
      </c>
      <c r="E37" s="152">
        <v>73</v>
      </c>
      <c r="F37" s="152">
        <v>69</v>
      </c>
      <c r="G37" s="152">
        <v>67</v>
      </c>
      <c r="H37" s="165">
        <v>64</v>
      </c>
      <c r="I37" s="165">
        <v>63.3</v>
      </c>
      <c r="J37" s="165">
        <v>68.2</v>
      </c>
      <c r="K37" s="166">
        <v>72.599999999999994</v>
      </c>
    </row>
    <row r="38" spans="1:11">
      <c r="A38" s="361" t="s">
        <v>11</v>
      </c>
      <c r="B38" s="171" t="s">
        <v>141</v>
      </c>
      <c r="C38" s="172">
        <v>4</v>
      </c>
      <c r="D38" s="173">
        <v>3</v>
      </c>
      <c r="E38" s="174">
        <v>2</v>
      </c>
      <c r="F38" s="174">
        <v>1</v>
      </c>
      <c r="G38" s="174">
        <v>2</v>
      </c>
      <c r="H38" s="141">
        <v>3</v>
      </c>
      <c r="I38" s="141">
        <v>0</v>
      </c>
      <c r="J38" s="141">
        <v>1</v>
      </c>
      <c r="K38" s="197">
        <v>1</v>
      </c>
    </row>
    <row r="39" spans="1:11">
      <c r="A39" s="361"/>
      <c r="B39" s="126" t="s">
        <v>142</v>
      </c>
      <c r="C39" s="133">
        <v>0</v>
      </c>
      <c r="D39" s="129">
        <v>1</v>
      </c>
      <c r="E39" s="52">
        <v>0</v>
      </c>
      <c r="F39" s="52">
        <v>0</v>
      </c>
      <c r="G39" s="52">
        <v>0</v>
      </c>
      <c r="H39" s="102">
        <v>1</v>
      </c>
      <c r="I39" s="102">
        <v>2</v>
      </c>
      <c r="J39" s="102">
        <v>11</v>
      </c>
      <c r="K39" s="198">
        <v>0</v>
      </c>
    </row>
    <row r="40" spans="1:11">
      <c r="A40" s="361"/>
      <c r="B40" s="126" t="s">
        <v>144</v>
      </c>
      <c r="C40" s="133">
        <v>71.53</v>
      </c>
      <c r="D40" s="129">
        <v>69.900000000000006</v>
      </c>
      <c r="E40" s="52">
        <v>71.06</v>
      </c>
      <c r="F40" s="52">
        <v>69.599999999999994</v>
      </c>
      <c r="G40" s="52">
        <v>69.760000000000005</v>
      </c>
      <c r="H40" s="102">
        <v>67.900000000000006</v>
      </c>
      <c r="I40" s="102">
        <v>61.2</v>
      </c>
      <c r="J40" s="102">
        <v>63.6</v>
      </c>
      <c r="K40" s="198">
        <v>69.400000000000006</v>
      </c>
    </row>
    <row r="41" spans="1:11" ht="15.75" thickBot="1">
      <c r="A41" s="361"/>
      <c r="B41" s="155" t="s">
        <v>145</v>
      </c>
      <c r="C41" s="168">
        <v>70</v>
      </c>
      <c r="D41" s="157">
        <v>69</v>
      </c>
      <c r="E41" s="158">
        <v>71</v>
      </c>
      <c r="F41" s="158">
        <v>69</v>
      </c>
      <c r="G41" s="158">
        <v>68</v>
      </c>
      <c r="H41" s="135">
        <v>66.400000000000006</v>
      </c>
      <c r="I41" s="135">
        <v>60.6</v>
      </c>
      <c r="J41" s="135">
        <v>60.1</v>
      </c>
      <c r="K41" s="199">
        <v>64.099999999999994</v>
      </c>
    </row>
    <row r="42" spans="1:11">
      <c r="A42" s="362" t="s">
        <v>154</v>
      </c>
      <c r="B42" s="142" t="s">
        <v>141</v>
      </c>
      <c r="C42" s="175">
        <v>0</v>
      </c>
      <c r="D42" s="144">
        <v>0</v>
      </c>
      <c r="E42" s="145">
        <v>0</v>
      </c>
      <c r="F42" s="145">
        <v>0</v>
      </c>
      <c r="G42" s="145">
        <v>0</v>
      </c>
      <c r="H42" s="146">
        <v>1</v>
      </c>
      <c r="I42" s="146">
        <v>0</v>
      </c>
      <c r="J42" s="146">
        <v>0</v>
      </c>
      <c r="K42" s="147">
        <v>0</v>
      </c>
    </row>
    <row r="43" spans="1:11">
      <c r="A43" s="363"/>
      <c r="B43" s="125" t="s">
        <v>142</v>
      </c>
      <c r="C43" s="133">
        <v>0</v>
      </c>
      <c r="D43" s="128">
        <v>2</v>
      </c>
      <c r="E43" s="122">
        <v>0</v>
      </c>
      <c r="F43" s="122">
        <v>1</v>
      </c>
      <c r="G43" s="122">
        <v>1</v>
      </c>
      <c r="H43" s="121">
        <v>1</v>
      </c>
      <c r="I43" s="121">
        <v>0</v>
      </c>
      <c r="J43" s="121">
        <v>0</v>
      </c>
      <c r="K43" s="148">
        <v>0</v>
      </c>
    </row>
    <row r="44" spans="1:11">
      <c r="A44" s="363"/>
      <c r="B44" s="125" t="s">
        <v>144</v>
      </c>
      <c r="C44" s="133">
        <v>76.180000000000007</v>
      </c>
      <c r="D44" s="128">
        <v>73.78</v>
      </c>
      <c r="E44" s="122">
        <v>78.33</v>
      </c>
      <c r="F44" s="122">
        <v>70.8</v>
      </c>
      <c r="G44" s="122">
        <v>74.010000000000005</v>
      </c>
      <c r="H44" s="121">
        <v>75.099999999999994</v>
      </c>
      <c r="I44" s="121">
        <v>72.3</v>
      </c>
      <c r="J44" s="121">
        <v>70.25</v>
      </c>
      <c r="K44" s="148">
        <v>79.599999999999994</v>
      </c>
    </row>
    <row r="45" spans="1:11" ht="15.75" thickBot="1">
      <c r="A45" s="364"/>
      <c r="B45" s="149" t="s">
        <v>145</v>
      </c>
      <c r="C45" s="176">
        <v>74</v>
      </c>
      <c r="D45" s="151">
        <v>73</v>
      </c>
      <c r="E45" s="152">
        <v>76</v>
      </c>
      <c r="F45" s="152">
        <v>70</v>
      </c>
      <c r="G45" s="152">
        <v>73</v>
      </c>
      <c r="H45" s="153">
        <v>72</v>
      </c>
      <c r="I45" s="153">
        <v>69</v>
      </c>
      <c r="J45" s="153">
        <v>66.56</v>
      </c>
      <c r="K45" s="154">
        <v>78.8</v>
      </c>
    </row>
    <row r="46" spans="1:11">
      <c r="A46" s="365" t="s">
        <v>155</v>
      </c>
      <c r="B46" s="159" t="s">
        <v>141</v>
      </c>
      <c r="C46" s="172">
        <v>0</v>
      </c>
      <c r="D46" s="161">
        <v>0</v>
      </c>
      <c r="E46" s="101">
        <v>0</v>
      </c>
      <c r="F46" s="101">
        <v>0</v>
      </c>
      <c r="G46" s="101">
        <v>0</v>
      </c>
      <c r="H46" s="100">
        <v>0</v>
      </c>
      <c r="I46" s="100">
        <v>0</v>
      </c>
      <c r="J46" s="100">
        <v>0</v>
      </c>
      <c r="K46" s="200">
        <v>0</v>
      </c>
    </row>
    <row r="47" spans="1:11">
      <c r="A47" s="365"/>
      <c r="B47" s="127" t="s">
        <v>142</v>
      </c>
      <c r="C47" s="133">
        <v>0</v>
      </c>
      <c r="D47" s="130">
        <v>0</v>
      </c>
      <c r="E47" s="54">
        <v>0</v>
      </c>
      <c r="F47" s="54">
        <v>0</v>
      </c>
      <c r="G47" s="54">
        <v>0</v>
      </c>
      <c r="H47" s="55">
        <v>0</v>
      </c>
      <c r="I47" s="55">
        <v>0</v>
      </c>
      <c r="J47" s="55">
        <v>0</v>
      </c>
      <c r="K47" s="201">
        <v>0</v>
      </c>
    </row>
    <row r="48" spans="1:11">
      <c r="A48" s="365"/>
      <c r="B48" s="127" t="s">
        <v>144</v>
      </c>
      <c r="C48" s="133">
        <v>69.400000000000006</v>
      </c>
      <c r="D48" s="130">
        <v>78.5</v>
      </c>
      <c r="E48" s="54">
        <v>79.2</v>
      </c>
      <c r="F48" s="54">
        <v>64</v>
      </c>
      <c r="G48" s="54">
        <v>87</v>
      </c>
      <c r="H48" s="55">
        <v>64.2</v>
      </c>
      <c r="I48" s="55">
        <v>63.2</v>
      </c>
      <c r="J48" s="55">
        <v>65</v>
      </c>
      <c r="K48" s="201">
        <v>67.599999999999994</v>
      </c>
    </row>
    <row r="49" spans="1:11" ht="15.75" thickBot="1">
      <c r="A49" s="365"/>
      <c r="B49" s="167" t="s">
        <v>145</v>
      </c>
      <c r="C49" s="168">
        <v>56</v>
      </c>
      <c r="D49" s="169">
        <v>70</v>
      </c>
      <c r="E49" s="170">
        <v>70</v>
      </c>
      <c r="F49" s="170">
        <v>67</v>
      </c>
      <c r="G49" s="170">
        <v>66</v>
      </c>
      <c r="H49" s="99">
        <v>61</v>
      </c>
      <c r="I49" s="99">
        <v>55.4</v>
      </c>
      <c r="J49" s="99">
        <v>41</v>
      </c>
      <c r="K49" s="202">
        <v>61.7</v>
      </c>
    </row>
    <row r="50" spans="1:11">
      <c r="A50" s="362" t="s">
        <v>156</v>
      </c>
      <c r="B50" s="142" t="s">
        <v>141</v>
      </c>
      <c r="C50" s="175">
        <v>0</v>
      </c>
      <c r="D50" s="144">
        <v>1</v>
      </c>
      <c r="E50" s="145">
        <v>0</v>
      </c>
      <c r="F50" s="145">
        <v>0</v>
      </c>
      <c r="G50" s="145">
        <v>0</v>
      </c>
      <c r="H50" s="146">
        <v>0</v>
      </c>
      <c r="I50" s="146">
        <v>0</v>
      </c>
      <c r="J50" s="146">
        <v>0</v>
      </c>
      <c r="K50" s="147">
        <v>0</v>
      </c>
    </row>
    <row r="51" spans="1:11">
      <c r="A51" s="363"/>
      <c r="B51" s="125" t="s">
        <v>142</v>
      </c>
      <c r="C51" s="133">
        <v>0</v>
      </c>
      <c r="D51" s="128">
        <v>0</v>
      </c>
      <c r="E51" s="122">
        <v>0</v>
      </c>
      <c r="F51" s="122">
        <v>0</v>
      </c>
      <c r="G51" s="122">
        <v>0</v>
      </c>
      <c r="H51" s="121">
        <v>0</v>
      </c>
      <c r="I51" s="121">
        <v>0</v>
      </c>
      <c r="J51" s="121">
        <v>0</v>
      </c>
      <c r="K51" s="148">
        <v>0</v>
      </c>
    </row>
    <row r="52" spans="1:11">
      <c r="A52" s="363"/>
      <c r="B52" s="125" t="s">
        <v>144</v>
      </c>
      <c r="C52" s="133">
        <v>77</v>
      </c>
      <c r="D52" s="128">
        <v>100</v>
      </c>
      <c r="E52" s="122">
        <v>0</v>
      </c>
      <c r="F52" s="122">
        <v>85</v>
      </c>
      <c r="G52" s="122">
        <v>64.400000000000006</v>
      </c>
      <c r="H52" s="121">
        <v>79</v>
      </c>
      <c r="I52" s="121">
        <v>68.3</v>
      </c>
      <c r="J52" s="121">
        <v>76.599999999999994</v>
      </c>
      <c r="K52" s="148">
        <v>70.5</v>
      </c>
    </row>
    <row r="53" spans="1:11" ht="15.75" thickBot="1">
      <c r="A53" s="364"/>
      <c r="B53" s="149" t="s">
        <v>145</v>
      </c>
      <c r="C53" s="150">
        <v>77</v>
      </c>
      <c r="D53" s="151">
        <v>70</v>
      </c>
      <c r="E53" s="152">
        <v>0</v>
      </c>
      <c r="F53" s="152">
        <v>74</v>
      </c>
      <c r="G53" s="152">
        <v>64</v>
      </c>
      <c r="H53" s="153">
        <v>75</v>
      </c>
      <c r="I53" s="153">
        <v>65.2</v>
      </c>
      <c r="J53" s="153">
        <v>66.5</v>
      </c>
      <c r="K53" s="154">
        <v>57.4</v>
      </c>
    </row>
    <row r="54" spans="1:11">
      <c r="A54" s="361" t="s">
        <v>10</v>
      </c>
      <c r="B54" s="159" t="s">
        <v>141</v>
      </c>
      <c r="C54" s="160">
        <v>2</v>
      </c>
      <c r="D54" s="161">
        <v>1</v>
      </c>
      <c r="E54" s="101">
        <v>0</v>
      </c>
      <c r="F54" s="101">
        <v>0</v>
      </c>
      <c r="G54" s="101">
        <v>0</v>
      </c>
      <c r="H54" s="100">
        <v>0</v>
      </c>
      <c r="I54" s="100">
        <v>1</v>
      </c>
      <c r="J54" s="100">
        <v>1</v>
      </c>
      <c r="K54" s="200">
        <v>2</v>
      </c>
    </row>
    <row r="55" spans="1:11">
      <c r="A55" s="361"/>
      <c r="B55" s="127" t="s">
        <v>142</v>
      </c>
      <c r="C55" s="133">
        <v>0</v>
      </c>
      <c r="D55" s="130">
        <v>0</v>
      </c>
      <c r="E55" s="54">
        <v>0</v>
      </c>
      <c r="F55" s="54">
        <v>0</v>
      </c>
      <c r="G55" s="54">
        <v>0</v>
      </c>
      <c r="H55" s="55">
        <v>0</v>
      </c>
      <c r="I55" s="55">
        <v>0</v>
      </c>
      <c r="J55" s="55">
        <v>0</v>
      </c>
      <c r="K55" s="201">
        <v>0</v>
      </c>
    </row>
    <row r="56" spans="1:11">
      <c r="A56" s="361"/>
      <c r="B56" s="127" t="s">
        <v>144</v>
      </c>
      <c r="C56" s="133">
        <v>72.42</v>
      </c>
      <c r="D56" s="130">
        <v>76.06</v>
      </c>
      <c r="E56" s="54">
        <v>68.290000000000006</v>
      </c>
      <c r="F56" s="54">
        <v>73.290000000000006</v>
      </c>
      <c r="G56" s="54">
        <v>64.900000000000006</v>
      </c>
      <c r="H56" s="55">
        <v>71.900000000000006</v>
      </c>
      <c r="I56" s="55">
        <v>72.599999999999994</v>
      </c>
      <c r="J56" s="55">
        <v>67.8</v>
      </c>
      <c r="K56" s="201">
        <v>81</v>
      </c>
    </row>
    <row r="57" spans="1:11" ht="15.75" thickBot="1">
      <c r="A57" s="361"/>
      <c r="B57" s="167" t="s">
        <v>145</v>
      </c>
      <c r="C57" s="168">
        <v>70</v>
      </c>
      <c r="D57" s="169">
        <v>68.290000000000006</v>
      </c>
      <c r="E57" s="170">
        <v>69</v>
      </c>
      <c r="F57" s="170">
        <v>68</v>
      </c>
      <c r="G57" s="170">
        <v>67</v>
      </c>
      <c r="H57" s="99">
        <v>65</v>
      </c>
      <c r="I57" s="99">
        <v>65.3</v>
      </c>
      <c r="J57" s="99">
        <v>63.9</v>
      </c>
      <c r="K57" s="202">
        <v>74.400000000000006</v>
      </c>
    </row>
    <row r="58" spans="1:11">
      <c r="A58" s="355" t="s">
        <v>157</v>
      </c>
      <c r="B58" s="177" t="s">
        <v>141</v>
      </c>
      <c r="C58" s="178">
        <v>56</v>
      </c>
      <c r="D58" s="179">
        <f t="shared" ref="D58:K59" si="0">SUM(D3,D10,D14,D18,D22,D26,D30,D34,D38,D42,D46,D50,D54)</f>
        <v>56</v>
      </c>
      <c r="E58" s="180">
        <f t="shared" si="0"/>
        <v>61</v>
      </c>
      <c r="F58" s="180">
        <f t="shared" si="0"/>
        <v>37</v>
      </c>
      <c r="G58" s="180">
        <f t="shared" si="0"/>
        <v>38</v>
      </c>
      <c r="H58" s="180">
        <f t="shared" si="0"/>
        <v>39</v>
      </c>
      <c r="I58" s="180">
        <f t="shared" si="0"/>
        <v>40</v>
      </c>
      <c r="J58" s="180">
        <f t="shared" si="0"/>
        <v>31</v>
      </c>
      <c r="K58" s="181">
        <f t="shared" si="0"/>
        <v>57</v>
      </c>
    </row>
    <row r="59" spans="1:11" ht="15.75" thickBot="1">
      <c r="A59" s="356"/>
      <c r="B59" s="182" t="s">
        <v>142</v>
      </c>
      <c r="C59" s="134">
        <v>99</v>
      </c>
      <c r="D59" s="183">
        <f t="shared" si="0"/>
        <v>106</v>
      </c>
      <c r="E59" s="184">
        <f t="shared" si="0"/>
        <v>80</v>
      </c>
      <c r="F59" s="184">
        <f t="shared" si="0"/>
        <v>56</v>
      </c>
      <c r="G59" s="184">
        <f t="shared" si="0"/>
        <v>109</v>
      </c>
      <c r="H59" s="184">
        <f t="shared" si="0"/>
        <v>158</v>
      </c>
      <c r="I59" s="184">
        <f t="shared" si="0"/>
        <v>304</v>
      </c>
      <c r="J59" s="184">
        <f t="shared" si="0"/>
        <v>104</v>
      </c>
      <c r="K59" s="185">
        <f t="shared" si="0"/>
        <v>126</v>
      </c>
    </row>
    <row r="61" spans="1:11">
      <c r="C61" s="19"/>
    </row>
  </sheetData>
  <mergeCells count="15">
    <mergeCell ref="A3:A6"/>
    <mergeCell ref="A7:A9"/>
    <mergeCell ref="A10:A13"/>
    <mergeCell ref="A34:A37"/>
    <mergeCell ref="A22:A25"/>
    <mergeCell ref="A14:A17"/>
    <mergeCell ref="A26:A29"/>
    <mergeCell ref="A58:A59"/>
    <mergeCell ref="A30:A33"/>
    <mergeCell ref="A18:A21"/>
    <mergeCell ref="A38:A41"/>
    <mergeCell ref="A54:A57"/>
    <mergeCell ref="A42:A45"/>
    <mergeCell ref="A46:A49"/>
    <mergeCell ref="A50:A53"/>
  </mergeCells>
  <pageMargins left="0.70866141732283472" right="0.70866141732283472" top="0.74803149606299213" bottom="0.74803149606299213" header="0.31496062992125984" footer="0.31496062992125984"/>
  <pageSetup paperSize="9" fitToHeight="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U83"/>
  <sheetViews>
    <sheetView zoomScaleSheetLayoutView="95" workbookViewId="0">
      <selection activeCell="X5" sqref="X5"/>
    </sheetView>
  </sheetViews>
  <sheetFormatPr defaultRowHeight="15"/>
  <cols>
    <col min="1" max="1" width="3.140625" style="19" bestFit="1" customWidth="1"/>
    <col min="2" max="2" width="17.7109375" style="19" customWidth="1"/>
    <col min="3" max="3" width="3.42578125" style="113" bestFit="1" customWidth="1"/>
    <col min="4" max="6" width="3.42578125" style="19" bestFit="1" customWidth="1"/>
    <col min="7" max="7" width="3.42578125" style="113" bestFit="1" customWidth="1"/>
    <col min="8" max="10" width="3.42578125" style="19" bestFit="1" customWidth="1"/>
    <col min="11" max="11" width="3.42578125" style="113" bestFit="1" customWidth="1"/>
    <col min="12" max="14" width="3.42578125" style="19" bestFit="1" customWidth="1"/>
    <col min="15" max="15" width="3.42578125" style="113" bestFit="1" customWidth="1"/>
    <col min="16" max="18" width="3.42578125" style="19" bestFit="1" customWidth="1"/>
    <col min="19" max="19" width="3.42578125" style="113" bestFit="1" customWidth="1"/>
    <col min="20" max="22" width="3.42578125" style="19" bestFit="1" customWidth="1"/>
    <col min="23" max="23" width="3.42578125" style="113" bestFit="1" customWidth="1"/>
    <col min="24" max="26" width="3.42578125" style="19" bestFit="1" customWidth="1"/>
    <col min="27" max="27" width="3.42578125" style="113" bestFit="1" customWidth="1"/>
    <col min="28" max="30" width="3.42578125" style="19" bestFit="1" customWidth="1"/>
    <col min="31" max="31" width="3.42578125" style="113" bestFit="1" customWidth="1"/>
    <col min="32" max="38" width="3.42578125" style="19" bestFit="1" customWidth="1"/>
    <col min="39" max="39" width="3.42578125" style="113" bestFit="1" customWidth="1"/>
    <col min="40" max="42" width="3.42578125" style="19" bestFit="1" customWidth="1"/>
    <col min="43" max="43" width="3.42578125" style="113" bestFit="1" customWidth="1"/>
    <col min="44" max="46" width="3.42578125" style="19" bestFit="1" customWidth="1"/>
    <col min="47" max="48" width="4.85546875" style="19" bestFit="1" customWidth="1"/>
    <col min="49" max="16384" width="9.140625" style="19"/>
  </cols>
  <sheetData>
    <row r="1" spans="1:46" ht="19.5" customHeight="1" thickBot="1">
      <c r="A1" s="434" t="s">
        <v>33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</row>
    <row r="2" spans="1:46" ht="15" customHeight="1" thickBot="1">
      <c r="A2" s="31"/>
      <c r="B2" s="32" t="s">
        <v>34</v>
      </c>
      <c r="C2" s="368" t="s">
        <v>35</v>
      </c>
      <c r="D2" s="367"/>
      <c r="E2" s="367"/>
      <c r="F2" s="367"/>
      <c r="G2" s="431" t="s">
        <v>36</v>
      </c>
      <c r="H2" s="369"/>
      <c r="I2" s="369"/>
      <c r="J2" s="432"/>
      <c r="K2" s="368" t="s">
        <v>12</v>
      </c>
      <c r="L2" s="367"/>
      <c r="M2" s="367"/>
      <c r="N2" s="367"/>
      <c r="O2" s="368" t="s">
        <v>13</v>
      </c>
      <c r="P2" s="367"/>
      <c r="Q2" s="367"/>
      <c r="R2" s="428"/>
      <c r="S2" s="368" t="s">
        <v>37</v>
      </c>
      <c r="T2" s="367"/>
      <c r="U2" s="367"/>
      <c r="V2" s="367"/>
      <c r="W2" s="368" t="s">
        <v>10</v>
      </c>
      <c r="X2" s="367"/>
      <c r="Y2" s="367"/>
      <c r="Z2" s="428"/>
      <c r="AA2" s="368" t="s">
        <v>14</v>
      </c>
      <c r="AB2" s="367"/>
      <c r="AC2" s="367"/>
      <c r="AD2" s="367"/>
      <c r="AE2" s="368" t="s">
        <v>9</v>
      </c>
      <c r="AF2" s="367"/>
      <c r="AG2" s="367"/>
      <c r="AH2" s="428"/>
      <c r="AI2" s="368" t="s">
        <v>15</v>
      </c>
      <c r="AJ2" s="367"/>
      <c r="AK2" s="367"/>
      <c r="AL2" s="367"/>
      <c r="AM2" s="368" t="s">
        <v>30</v>
      </c>
      <c r="AN2" s="367"/>
      <c r="AO2" s="367"/>
      <c r="AP2" s="428"/>
      <c r="AQ2" s="423" t="s">
        <v>41</v>
      </c>
      <c r="AR2" s="424"/>
      <c r="AS2" s="424"/>
      <c r="AT2" s="425"/>
    </row>
    <row r="3" spans="1:46" ht="26.25">
      <c r="A3" s="33"/>
      <c r="B3" s="27"/>
      <c r="C3" s="417">
        <v>2021</v>
      </c>
      <c r="D3" s="7">
        <v>2020</v>
      </c>
      <c r="E3" s="7">
        <v>2019</v>
      </c>
      <c r="F3" s="426">
        <v>2018</v>
      </c>
      <c r="G3" s="417">
        <v>2021</v>
      </c>
      <c r="H3" s="18">
        <v>2020</v>
      </c>
      <c r="I3" s="18">
        <v>2019</v>
      </c>
      <c r="J3" s="433">
        <v>2018</v>
      </c>
      <c r="K3" s="417">
        <v>2021</v>
      </c>
      <c r="L3" s="7">
        <v>2020</v>
      </c>
      <c r="M3" s="7">
        <v>2019</v>
      </c>
      <c r="N3" s="426">
        <v>2018</v>
      </c>
      <c r="O3" s="417">
        <v>2021</v>
      </c>
      <c r="P3" s="7">
        <v>2020</v>
      </c>
      <c r="Q3" s="7">
        <v>2019</v>
      </c>
      <c r="R3" s="429">
        <v>2018</v>
      </c>
      <c r="S3" s="417">
        <v>2021</v>
      </c>
      <c r="T3" s="7">
        <v>2020</v>
      </c>
      <c r="U3" s="7">
        <v>2019</v>
      </c>
      <c r="V3" s="426">
        <v>2018</v>
      </c>
      <c r="W3" s="417">
        <v>2021</v>
      </c>
      <c r="X3" s="7">
        <v>2020</v>
      </c>
      <c r="Y3" s="7">
        <v>2019</v>
      </c>
      <c r="Z3" s="429">
        <v>2018</v>
      </c>
      <c r="AA3" s="417">
        <v>2021</v>
      </c>
      <c r="AB3" s="7">
        <v>2020</v>
      </c>
      <c r="AC3" s="7">
        <v>2019</v>
      </c>
      <c r="AD3" s="426">
        <v>2018</v>
      </c>
      <c r="AE3" s="417">
        <v>2021</v>
      </c>
      <c r="AF3" s="7">
        <v>2020</v>
      </c>
      <c r="AG3" s="7">
        <v>2019</v>
      </c>
      <c r="AH3" s="429">
        <v>2018</v>
      </c>
      <c r="AI3" s="20">
        <v>2021</v>
      </c>
      <c r="AJ3" s="7">
        <v>2020</v>
      </c>
      <c r="AK3" s="7">
        <v>2019</v>
      </c>
      <c r="AL3" s="426">
        <v>2018</v>
      </c>
      <c r="AM3" s="417">
        <v>2021</v>
      </c>
      <c r="AN3" s="7">
        <v>2020</v>
      </c>
      <c r="AO3" s="7">
        <v>2019</v>
      </c>
      <c r="AP3" s="429">
        <v>2018</v>
      </c>
      <c r="AQ3" s="421">
        <v>2021</v>
      </c>
      <c r="AR3" s="422">
        <v>2020</v>
      </c>
      <c r="AS3" s="18">
        <v>2019</v>
      </c>
      <c r="AT3" s="18">
        <v>2018</v>
      </c>
    </row>
    <row r="4" spans="1:46">
      <c r="A4" s="34">
        <v>1</v>
      </c>
      <c r="B4" s="28" t="s">
        <v>42</v>
      </c>
      <c r="C4" s="112"/>
      <c r="D4" s="3"/>
      <c r="E4" s="8"/>
      <c r="F4" s="427"/>
      <c r="G4" s="112"/>
      <c r="H4" s="3"/>
      <c r="I4" s="10"/>
      <c r="J4" s="430"/>
      <c r="K4" s="112"/>
      <c r="L4" s="3"/>
      <c r="M4" s="11"/>
      <c r="N4" s="427"/>
      <c r="O4" s="112"/>
      <c r="P4" s="3"/>
      <c r="Q4" s="13"/>
      <c r="R4" s="430"/>
      <c r="S4" s="112"/>
      <c r="T4" s="3"/>
      <c r="U4" s="13"/>
      <c r="V4" s="427"/>
      <c r="W4" s="112"/>
      <c r="X4" s="3"/>
      <c r="Y4" s="13"/>
      <c r="Z4" s="430"/>
      <c r="AA4" s="112"/>
      <c r="AB4" s="3"/>
      <c r="AC4" s="12"/>
      <c r="AD4" s="427"/>
      <c r="AE4" s="112"/>
      <c r="AF4" s="3">
        <v>1</v>
      </c>
      <c r="AG4" s="12">
        <v>1</v>
      </c>
      <c r="AH4" s="430"/>
      <c r="AI4" s="21"/>
      <c r="AJ4" s="3"/>
      <c r="AK4" s="9">
        <v>1</v>
      </c>
      <c r="AL4" s="427"/>
      <c r="AM4" s="112"/>
      <c r="AN4" s="3"/>
      <c r="AO4" s="9"/>
      <c r="AP4" s="430"/>
      <c r="AQ4" s="115"/>
      <c r="AR4" s="110">
        <v>1</v>
      </c>
      <c r="AS4" s="12">
        <v>2</v>
      </c>
      <c r="AT4" s="9"/>
    </row>
    <row r="5" spans="1:46">
      <c r="A5" s="34">
        <v>2</v>
      </c>
      <c r="B5" s="28" t="s">
        <v>43</v>
      </c>
      <c r="C5" s="112"/>
      <c r="D5" s="3"/>
      <c r="E5" s="8"/>
      <c r="F5" s="427"/>
      <c r="G5" s="112"/>
      <c r="H5" s="3"/>
      <c r="I5" s="10"/>
      <c r="J5" s="430"/>
      <c r="K5" s="112"/>
      <c r="L5" s="3"/>
      <c r="M5" s="11"/>
      <c r="N5" s="427"/>
      <c r="O5" s="112"/>
      <c r="P5" s="3"/>
      <c r="Q5" s="13"/>
      <c r="R5" s="430"/>
      <c r="S5" s="112"/>
      <c r="T5" s="3"/>
      <c r="U5" s="13"/>
      <c r="V5" s="427"/>
      <c r="W5" s="112"/>
      <c r="X5" s="3"/>
      <c r="Y5" s="13"/>
      <c r="Z5" s="430"/>
      <c r="AA5" s="112"/>
      <c r="AB5" s="3"/>
      <c r="AC5" s="12"/>
      <c r="AD5" s="427"/>
      <c r="AE5" s="112"/>
      <c r="AF5" s="3"/>
      <c r="AG5" s="12"/>
      <c r="AH5" s="430"/>
      <c r="AI5" s="21"/>
      <c r="AJ5" s="3"/>
      <c r="AK5" s="9"/>
      <c r="AL5" s="427"/>
      <c r="AM5" s="112"/>
      <c r="AN5" s="3"/>
      <c r="AO5" s="9"/>
      <c r="AP5" s="430"/>
      <c r="AQ5" s="115"/>
      <c r="AR5" s="110"/>
      <c r="AS5" s="12"/>
      <c r="AT5" s="9"/>
    </row>
    <row r="6" spans="1:46">
      <c r="A6" s="34">
        <v>3</v>
      </c>
      <c r="B6" s="28" t="s">
        <v>44</v>
      </c>
      <c r="C6" s="112"/>
      <c r="D6" s="3"/>
      <c r="E6" s="8"/>
      <c r="F6" s="427"/>
      <c r="G6" s="112"/>
      <c r="H6" s="3"/>
      <c r="I6" s="10"/>
      <c r="J6" s="430"/>
      <c r="K6" s="112"/>
      <c r="L6" s="3"/>
      <c r="M6" s="11"/>
      <c r="N6" s="427"/>
      <c r="O6" s="112"/>
      <c r="P6" s="3"/>
      <c r="Q6" s="13"/>
      <c r="R6" s="430"/>
      <c r="S6" s="112"/>
      <c r="T6" s="3"/>
      <c r="U6" s="13"/>
      <c r="V6" s="427"/>
      <c r="W6" s="112"/>
      <c r="X6" s="3"/>
      <c r="Y6" s="13"/>
      <c r="Z6" s="430"/>
      <c r="AA6" s="112"/>
      <c r="AB6" s="3"/>
      <c r="AC6" s="12"/>
      <c r="AD6" s="427"/>
      <c r="AE6" s="112"/>
      <c r="AF6" s="3"/>
      <c r="AG6" s="12"/>
      <c r="AH6" s="430">
        <v>1</v>
      </c>
      <c r="AI6" s="21"/>
      <c r="AJ6" s="3"/>
      <c r="AK6" s="9"/>
      <c r="AL6" s="427"/>
      <c r="AM6" s="112"/>
      <c r="AN6" s="3"/>
      <c r="AO6" s="9"/>
      <c r="AP6" s="430"/>
      <c r="AQ6" s="115"/>
      <c r="AR6" s="110"/>
      <c r="AS6" s="12"/>
      <c r="AT6" s="9">
        <v>1</v>
      </c>
    </row>
    <row r="7" spans="1:46">
      <c r="A7" s="34">
        <v>4</v>
      </c>
      <c r="B7" s="28" t="s">
        <v>45</v>
      </c>
      <c r="C7" s="112"/>
      <c r="D7" s="3"/>
      <c r="E7" s="8"/>
      <c r="F7" s="427"/>
      <c r="G7" s="112"/>
      <c r="H7" s="3"/>
      <c r="I7" s="10"/>
      <c r="J7" s="430"/>
      <c r="K7" s="112"/>
      <c r="L7" s="3"/>
      <c r="M7" s="11"/>
      <c r="N7" s="427"/>
      <c r="O7" s="112"/>
      <c r="P7" s="3"/>
      <c r="Q7" s="13"/>
      <c r="R7" s="430"/>
      <c r="S7" s="112"/>
      <c r="T7" s="3"/>
      <c r="U7" s="13"/>
      <c r="V7" s="427"/>
      <c r="W7" s="112"/>
      <c r="X7" s="3"/>
      <c r="Y7" s="13"/>
      <c r="Z7" s="430"/>
      <c r="AA7" s="112"/>
      <c r="AB7" s="3"/>
      <c r="AC7" s="12"/>
      <c r="AD7" s="427"/>
      <c r="AE7" s="112"/>
      <c r="AF7" s="3"/>
      <c r="AG7" s="12"/>
      <c r="AH7" s="430"/>
      <c r="AI7" s="21"/>
      <c r="AJ7" s="3"/>
      <c r="AK7" s="9"/>
      <c r="AL7" s="427"/>
      <c r="AM7" s="112"/>
      <c r="AN7" s="3"/>
      <c r="AO7" s="9"/>
      <c r="AP7" s="430"/>
      <c r="AQ7" s="115"/>
      <c r="AR7" s="110"/>
      <c r="AS7" s="12"/>
      <c r="AT7" s="9"/>
    </row>
    <row r="8" spans="1:46">
      <c r="A8" s="34">
        <v>5</v>
      </c>
      <c r="B8" s="29" t="s">
        <v>46</v>
      </c>
      <c r="C8" s="418"/>
      <c r="D8" s="3">
        <v>2</v>
      </c>
      <c r="E8" s="14"/>
      <c r="F8" s="427">
        <v>1</v>
      </c>
      <c r="G8" s="418"/>
      <c r="H8" s="3"/>
      <c r="I8" s="10"/>
      <c r="J8" s="430"/>
      <c r="K8" s="418"/>
      <c r="L8" s="3"/>
      <c r="M8" s="11"/>
      <c r="N8" s="427"/>
      <c r="O8" s="418"/>
      <c r="P8" s="3">
        <v>1</v>
      </c>
      <c r="Q8" s="13"/>
      <c r="R8" s="430"/>
      <c r="S8" s="418"/>
      <c r="T8" s="3"/>
      <c r="U8" s="13"/>
      <c r="V8" s="427"/>
      <c r="W8" s="418"/>
      <c r="X8" s="3"/>
      <c r="Y8" s="13"/>
      <c r="Z8" s="430"/>
      <c r="AA8" s="418"/>
      <c r="AB8" s="3"/>
      <c r="AC8" s="12"/>
      <c r="AD8" s="427"/>
      <c r="AE8" s="418"/>
      <c r="AF8" s="3"/>
      <c r="AG8" s="12"/>
      <c r="AH8" s="430"/>
      <c r="AI8" s="22"/>
      <c r="AJ8" s="3"/>
      <c r="AK8" s="9"/>
      <c r="AL8" s="427"/>
      <c r="AM8" s="418"/>
      <c r="AN8" s="3"/>
      <c r="AO8" s="9"/>
      <c r="AP8" s="430"/>
      <c r="AQ8" s="115"/>
      <c r="AR8" s="110">
        <v>3</v>
      </c>
      <c r="AS8" s="12"/>
      <c r="AT8" s="9">
        <v>1</v>
      </c>
    </row>
    <row r="9" spans="1:46">
      <c r="A9" s="34">
        <v>6</v>
      </c>
      <c r="B9" s="28" t="s">
        <v>47</v>
      </c>
      <c r="C9" s="112"/>
      <c r="D9" s="3">
        <v>2</v>
      </c>
      <c r="E9" s="8"/>
      <c r="F9" s="427"/>
      <c r="G9" s="112"/>
      <c r="H9" s="3"/>
      <c r="I9" s="10"/>
      <c r="J9" s="430"/>
      <c r="K9" s="112"/>
      <c r="L9" s="3"/>
      <c r="M9" s="11"/>
      <c r="N9" s="427"/>
      <c r="O9" s="112"/>
      <c r="P9" s="3"/>
      <c r="Q9" s="13"/>
      <c r="R9" s="430"/>
      <c r="S9" s="112"/>
      <c r="T9" s="3"/>
      <c r="U9" s="13"/>
      <c r="V9" s="427"/>
      <c r="W9" s="112"/>
      <c r="X9" s="3"/>
      <c r="Y9" s="13"/>
      <c r="Z9" s="430"/>
      <c r="AA9" s="112"/>
      <c r="AB9" s="3"/>
      <c r="AC9" s="12"/>
      <c r="AD9" s="427"/>
      <c r="AE9" s="112"/>
      <c r="AF9" s="3"/>
      <c r="AG9" s="12"/>
      <c r="AH9" s="430"/>
      <c r="AI9" s="21"/>
      <c r="AJ9" s="3"/>
      <c r="AK9" s="9"/>
      <c r="AL9" s="427"/>
      <c r="AM9" s="112"/>
      <c r="AN9" s="3"/>
      <c r="AO9" s="9"/>
      <c r="AP9" s="430"/>
      <c r="AQ9" s="115"/>
      <c r="AR9" s="110">
        <v>2</v>
      </c>
      <c r="AS9" s="12"/>
      <c r="AT9" s="9"/>
    </row>
    <row r="10" spans="1:46">
      <c r="A10" s="34">
        <v>7</v>
      </c>
      <c r="B10" s="28" t="s">
        <v>48</v>
      </c>
      <c r="C10" s="112"/>
      <c r="D10" s="3"/>
      <c r="E10" s="8"/>
      <c r="F10" s="427"/>
      <c r="G10" s="112"/>
      <c r="H10" s="3"/>
      <c r="I10" s="10"/>
      <c r="J10" s="430"/>
      <c r="K10" s="112"/>
      <c r="L10" s="3"/>
      <c r="M10" s="9"/>
      <c r="N10" s="427"/>
      <c r="O10" s="112"/>
      <c r="P10" s="3"/>
      <c r="Q10" s="13"/>
      <c r="R10" s="430"/>
      <c r="S10" s="112"/>
      <c r="T10" s="3"/>
      <c r="U10" s="13"/>
      <c r="V10" s="427"/>
      <c r="W10" s="112"/>
      <c r="X10" s="3"/>
      <c r="Y10" s="13"/>
      <c r="Z10" s="430"/>
      <c r="AA10" s="112"/>
      <c r="AB10" s="3"/>
      <c r="AC10" s="12"/>
      <c r="AD10" s="427"/>
      <c r="AE10" s="112"/>
      <c r="AF10" s="3"/>
      <c r="AG10" s="12"/>
      <c r="AH10" s="430"/>
      <c r="AI10" s="21"/>
      <c r="AJ10" s="3"/>
      <c r="AK10" s="9"/>
      <c r="AL10" s="427"/>
      <c r="AM10" s="112"/>
      <c r="AN10" s="3"/>
      <c r="AO10" s="9"/>
      <c r="AP10" s="430"/>
      <c r="AQ10" s="115"/>
      <c r="AR10" s="110"/>
      <c r="AS10" s="12"/>
      <c r="AT10" s="9"/>
    </row>
    <row r="11" spans="1:46">
      <c r="A11" s="34">
        <v>8</v>
      </c>
      <c r="B11" s="28" t="s">
        <v>49</v>
      </c>
      <c r="C11" s="112"/>
      <c r="D11" s="3"/>
      <c r="E11" s="8"/>
      <c r="F11" s="427"/>
      <c r="G11" s="112"/>
      <c r="H11" s="3"/>
      <c r="I11" s="10"/>
      <c r="J11" s="430"/>
      <c r="K11" s="112"/>
      <c r="L11" s="3"/>
      <c r="M11" s="9"/>
      <c r="N11" s="427"/>
      <c r="O11" s="112"/>
      <c r="P11" s="3"/>
      <c r="Q11" s="13"/>
      <c r="R11" s="430"/>
      <c r="S11" s="112"/>
      <c r="T11" s="3"/>
      <c r="U11" s="13"/>
      <c r="V11" s="427"/>
      <c r="W11" s="112"/>
      <c r="X11" s="3"/>
      <c r="Y11" s="13"/>
      <c r="Z11" s="430"/>
      <c r="AA11" s="112"/>
      <c r="AB11" s="3"/>
      <c r="AC11" s="12"/>
      <c r="AD11" s="427"/>
      <c r="AE11" s="112"/>
      <c r="AF11" s="3"/>
      <c r="AG11" s="12"/>
      <c r="AH11" s="430"/>
      <c r="AI11" s="21"/>
      <c r="AJ11" s="3"/>
      <c r="AK11" s="9"/>
      <c r="AL11" s="427"/>
      <c r="AM11" s="112"/>
      <c r="AN11" s="3"/>
      <c r="AO11" s="9"/>
      <c r="AP11" s="430"/>
      <c r="AQ11" s="115"/>
      <c r="AR11" s="110"/>
      <c r="AS11" s="12"/>
      <c r="AT11" s="9"/>
    </row>
    <row r="12" spans="1:46">
      <c r="A12" s="34">
        <v>9</v>
      </c>
      <c r="B12" s="28" t="s">
        <v>50</v>
      </c>
      <c r="C12" s="112"/>
      <c r="D12" s="3"/>
      <c r="E12" s="8"/>
      <c r="F12" s="427"/>
      <c r="G12" s="112"/>
      <c r="H12" s="3"/>
      <c r="I12" s="10"/>
      <c r="J12" s="430"/>
      <c r="K12" s="112"/>
      <c r="L12" s="3"/>
      <c r="M12" s="9"/>
      <c r="N12" s="427"/>
      <c r="O12" s="112"/>
      <c r="P12" s="3"/>
      <c r="Q12" s="13"/>
      <c r="R12" s="430"/>
      <c r="S12" s="112"/>
      <c r="T12" s="3"/>
      <c r="U12" s="13"/>
      <c r="V12" s="427"/>
      <c r="W12" s="112"/>
      <c r="X12" s="3"/>
      <c r="Y12" s="13"/>
      <c r="Z12" s="430"/>
      <c r="AA12" s="112"/>
      <c r="AB12" s="3"/>
      <c r="AC12" s="12"/>
      <c r="AD12" s="427"/>
      <c r="AE12" s="112"/>
      <c r="AF12" s="3"/>
      <c r="AG12" s="12"/>
      <c r="AH12" s="430"/>
      <c r="AI12" s="21"/>
      <c r="AJ12" s="3"/>
      <c r="AK12" s="9"/>
      <c r="AL12" s="427"/>
      <c r="AM12" s="112"/>
      <c r="AN12" s="3"/>
      <c r="AO12" s="9"/>
      <c r="AP12" s="430"/>
      <c r="AQ12" s="115"/>
      <c r="AR12" s="110"/>
      <c r="AS12" s="12"/>
      <c r="AT12" s="9"/>
    </row>
    <row r="13" spans="1:46">
      <c r="A13" s="34">
        <v>10</v>
      </c>
      <c r="B13" s="28" t="s">
        <v>51</v>
      </c>
      <c r="C13" s="112"/>
      <c r="D13" s="3"/>
      <c r="E13" s="8"/>
      <c r="F13" s="427"/>
      <c r="G13" s="112"/>
      <c r="H13" s="3"/>
      <c r="I13" s="10"/>
      <c r="J13" s="430"/>
      <c r="K13" s="112"/>
      <c r="L13" s="3"/>
      <c r="M13" s="9"/>
      <c r="N13" s="427"/>
      <c r="O13" s="112"/>
      <c r="P13" s="3"/>
      <c r="Q13" s="13"/>
      <c r="R13" s="430"/>
      <c r="S13" s="112"/>
      <c r="T13" s="3"/>
      <c r="U13" s="13"/>
      <c r="V13" s="427"/>
      <c r="W13" s="112"/>
      <c r="X13" s="3"/>
      <c r="Y13" s="13"/>
      <c r="Z13" s="430"/>
      <c r="AA13" s="112"/>
      <c r="AB13" s="3"/>
      <c r="AC13" s="12"/>
      <c r="AD13" s="427"/>
      <c r="AE13" s="112"/>
      <c r="AF13" s="3"/>
      <c r="AG13" s="12"/>
      <c r="AH13" s="430"/>
      <c r="AI13" s="21"/>
      <c r="AJ13" s="3"/>
      <c r="AK13" s="9"/>
      <c r="AL13" s="427"/>
      <c r="AM13" s="112"/>
      <c r="AN13" s="3"/>
      <c r="AO13" s="9"/>
      <c r="AP13" s="430"/>
      <c r="AQ13" s="115"/>
      <c r="AR13" s="110"/>
      <c r="AS13" s="12"/>
      <c r="AT13" s="9"/>
    </row>
    <row r="14" spans="1:46">
      <c r="A14" s="34">
        <v>11</v>
      </c>
      <c r="B14" s="28" t="s">
        <v>52</v>
      </c>
      <c r="C14" s="112"/>
      <c r="D14" s="3"/>
      <c r="E14" s="8">
        <v>1</v>
      </c>
      <c r="F14" s="427"/>
      <c r="G14" s="112"/>
      <c r="H14" s="3"/>
      <c r="I14" s="10"/>
      <c r="J14" s="430"/>
      <c r="K14" s="112"/>
      <c r="L14" s="3"/>
      <c r="M14" s="9"/>
      <c r="N14" s="427"/>
      <c r="O14" s="112"/>
      <c r="P14" s="3"/>
      <c r="Q14" s="13"/>
      <c r="R14" s="430">
        <v>1</v>
      </c>
      <c r="S14" s="112"/>
      <c r="T14" s="3"/>
      <c r="U14" s="13"/>
      <c r="V14" s="427"/>
      <c r="W14" s="112"/>
      <c r="X14" s="3"/>
      <c r="Y14" s="13"/>
      <c r="Z14" s="430"/>
      <c r="AA14" s="112"/>
      <c r="AB14" s="3"/>
      <c r="AC14" s="12"/>
      <c r="AD14" s="427"/>
      <c r="AE14" s="112"/>
      <c r="AF14" s="3"/>
      <c r="AG14" s="12"/>
      <c r="AH14" s="430"/>
      <c r="AI14" s="21"/>
      <c r="AJ14" s="3"/>
      <c r="AK14" s="9"/>
      <c r="AL14" s="427"/>
      <c r="AM14" s="112"/>
      <c r="AN14" s="3"/>
      <c r="AO14" s="9"/>
      <c r="AP14" s="430"/>
      <c r="AQ14" s="115"/>
      <c r="AR14" s="110"/>
      <c r="AS14" s="12">
        <v>1</v>
      </c>
      <c r="AT14" s="9">
        <v>1</v>
      </c>
    </row>
    <row r="15" spans="1:46">
      <c r="A15" s="34">
        <v>12</v>
      </c>
      <c r="B15" s="28" t="s">
        <v>53</v>
      </c>
      <c r="C15" s="112"/>
      <c r="D15" s="3"/>
      <c r="E15" s="8"/>
      <c r="F15" s="427"/>
      <c r="G15" s="112"/>
      <c r="H15" s="3"/>
      <c r="I15" s="10"/>
      <c r="J15" s="430"/>
      <c r="K15" s="112"/>
      <c r="L15" s="3"/>
      <c r="M15" s="9"/>
      <c r="N15" s="427"/>
      <c r="O15" s="112"/>
      <c r="P15" s="3"/>
      <c r="Q15" s="13"/>
      <c r="R15" s="430"/>
      <c r="S15" s="112"/>
      <c r="T15" s="3"/>
      <c r="U15" s="13"/>
      <c r="V15" s="427"/>
      <c r="W15" s="112"/>
      <c r="X15" s="3"/>
      <c r="Y15" s="13"/>
      <c r="Z15" s="430"/>
      <c r="AA15" s="112"/>
      <c r="AB15" s="3"/>
      <c r="AC15" s="12"/>
      <c r="AD15" s="427"/>
      <c r="AE15" s="112"/>
      <c r="AF15" s="3"/>
      <c r="AG15" s="12"/>
      <c r="AH15" s="430"/>
      <c r="AI15" s="21"/>
      <c r="AJ15" s="3"/>
      <c r="AK15" s="9"/>
      <c r="AL15" s="427"/>
      <c r="AM15" s="112"/>
      <c r="AN15" s="3"/>
      <c r="AO15" s="9"/>
      <c r="AP15" s="430"/>
      <c r="AQ15" s="115"/>
      <c r="AR15" s="110"/>
      <c r="AS15" s="12"/>
      <c r="AT15" s="9"/>
    </row>
    <row r="16" spans="1:46">
      <c r="A16" s="34">
        <v>13</v>
      </c>
      <c r="B16" s="30" t="s">
        <v>54</v>
      </c>
      <c r="C16" s="119"/>
      <c r="D16" s="3"/>
      <c r="E16" s="15"/>
      <c r="F16" s="427"/>
      <c r="G16" s="119"/>
      <c r="H16" s="3"/>
      <c r="I16" s="10"/>
      <c r="J16" s="430"/>
      <c r="K16" s="119"/>
      <c r="L16" s="3"/>
      <c r="M16" s="9"/>
      <c r="N16" s="427"/>
      <c r="O16" s="119"/>
      <c r="P16" s="3"/>
      <c r="Q16" s="13"/>
      <c r="R16" s="430"/>
      <c r="S16" s="119"/>
      <c r="T16" s="3"/>
      <c r="U16" s="13"/>
      <c r="V16" s="427"/>
      <c r="W16" s="119"/>
      <c r="X16" s="3"/>
      <c r="Y16" s="13"/>
      <c r="Z16" s="430"/>
      <c r="AA16" s="119"/>
      <c r="AB16" s="3"/>
      <c r="AC16" s="12"/>
      <c r="AD16" s="427"/>
      <c r="AE16" s="119"/>
      <c r="AF16" s="3"/>
      <c r="AG16" s="12"/>
      <c r="AH16" s="430"/>
      <c r="AI16" s="23"/>
      <c r="AJ16" s="3"/>
      <c r="AK16" s="9"/>
      <c r="AL16" s="427"/>
      <c r="AM16" s="119"/>
      <c r="AN16" s="3"/>
      <c r="AO16" s="9"/>
      <c r="AP16" s="430"/>
      <c r="AQ16" s="115"/>
      <c r="AR16" s="110"/>
      <c r="AS16" s="12"/>
      <c r="AT16" s="9"/>
    </row>
    <row r="17" spans="1:46">
      <c r="A17" s="34">
        <v>14</v>
      </c>
      <c r="B17" s="28" t="s">
        <v>55</v>
      </c>
      <c r="C17" s="112"/>
      <c r="D17" s="3"/>
      <c r="E17" s="8"/>
      <c r="F17" s="427"/>
      <c r="G17" s="112"/>
      <c r="H17" s="3"/>
      <c r="I17" s="10"/>
      <c r="J17" s="430"/>
      <c r="K17" s="112"/>
      <c r="L17" s="3"/>
      <c r="M17" s="9"/>
      <c r="N17" s="427"/>
      <c r="O17" s="112"/>
      <c r="P17" s="3"/>
      <c r="Q17" s="13"/>
      <c r="R17" s="430"/>
      <c r="S17" s="112"/>
      <c r="T17" s="3"/>
      <c r="U17" s="13"/>
      <c r="V17" s="427"/>
      <c r="W17" s="112"/>
      <c r="X17" s="3"/>
      <c r="Y17" s="13"/>
      <c r="Z17" s="430"/>
      <c r="AA17" s="112"/>
      <c r="AB17" s="3"/>
      <c r="AC17" s="12"/>
      <c r="AD17" s="427"/>
      <c r="AE17" s="112"/>
      <c r="AF17" s="3"/>
      <c r="AG17" s="12"/>
      <c r="AH17" s="430"/>
      <c r="AI17" s="21"/>
      <c r="AJ17" s="3"/>
      <c r="AK17" s="9"/>
      <c r="AL17" s="427"/>
      <c r="AM17" s="112"/>
      <c r="AN17" s="3"/>
      <c r="AO17" s="9"/>
      <c r="AP17" s="430"/>
      <c r="AQ17" s="115"/>
      <c r="AR17" s="110"/>
      <c r="AS17" s="12"/>
      <c r="AT17" s="9"/>
    </row>
    <row r="18" spans="1:46">
      <c r="A18" s="34">
        <v>15</v>
      </c>
      <c r="B18" s="28" t="s">
        <v>56</v>
      </c>
      <c r="C18" s="112"/>
      <c r="D18" s="3"/>
      <c r="E18" s="8"/>
      <c r="F18" s="427"/>
      <c r="G18" s="112"/>
      <c r="H18" s="3"/>
      <c r="I18" s="10"/>
      <c r="J18" s="430"/>
      <c r="K18" s="112"/>
      <c r="L18" s="3"/>
      <c r="M18" s="9"/>
      <c r="N18" s="427"/>
      <c r="O18" s="112"/>
      <c r="P18" s="3"/>
      <c r="Q18" s="13"/>
      <c r="R18" s="430"/>
      <c r="S18" s="112"/>
      <c r="T18" s="3"/>
      <c r="U18" s="13"/>
      <c r="V18" s="427"/>
      <c r="W18" s="112"/>
      <c r="X18" s="3"/>
      <c r="Y18" s="13"/>
      <c r="Z18" s="430"/>
      <c r="AA18" s="112"/>
      <c r="AB18" s="3"/>
      <c r="AC18" s="12"/>
      <c r="AD18" s="427"/>
      <c r="AE18" s="112"/>
      <c r="AF18" s="3"/>
      <c r="AG18" s="12"/>
      <c r="AH18" s="430"/>
      <c r="AI18" s="21"/>
      <c r="AJ18" s="3"/>
      <c r="AK18" s="9"/>
      <c r="AL18" s="427"/>
      <c r="AM18" s="112"/>
      <c r="AN18" s="3"/>
      <c r="AO18" s="9"/>
      <c r="AP18" s="430"/>
      <c r="AQ18" s="115"/>
      <c r="AR18" s="110"/>
      <c r="AS18" s="12"/>
      <c r="AT18" s="9"/>
    </row>
    <row r="19" spans="1:46">
      <c r="A19" s="34">
        <v>16</v>
      </c>
      <c r="B19" s="28" t="s">
        <v>57</v>
      </c>
      <c r="C19" s="112"/>
      <c r="D19" s="3"/>
      <c r="E19" s="8"/>
      <c r="F19" s="427"/>
      <c r="G19" s="112"/>
      <c r="H19" s="3"/>
      <c r="I19" s="10"/>
      <c r="J19" s="430"/>
      <c r="K19" s="112"/>
      <c r="L19" s="3"/>
      <c r="M19" s="9"/>
      <c r="N19" s="427"/>
      <c r="O19" s="112"/>
      <c r="P19" s="3"/>
      <c r="Q19" s="13"/>
      <c r="R19" s="430"/>
      <c r="S19" s="112"/>
      <c r="T19" s="3"/>
      <c r="U19" s="13"/>
      <c r="V19" s="427"/>
      <c r="W19" s="112"/>
      <c r="X19" s="3"/>
      <c r="Y19" s="13"/>
      <c r="Z19" s="430"/>
      <c r="AA19" s="112"/>
      <c r="AB19" s="3"/>
      <c r="AC19" s="12"/>
      <c r="AD19" s="427"/>
      <c r="AE19" s="112"/>
      <c r="AF19" s="3"/>
      <c r="AG19" s="12"/>
      <c r="AH19" s="430"/>
      <c r="AI19" s="21"/>
      <c r="AJ19" s="3"/>
      <c r="AK19" s="9"/>
      <c r="AL19" s="427"/>
      <c r="AM19" s="112"/>
      <c r="AN19" s="3"/>
      <c r="AO19" s="9"/>
      <c r="AP19" s="430"/>
      <c r="AQ19" s="115"/>
      <c r="AR19" s="110"/>
      <c r="AS19" s="12"/>
      <c r="AT19" s="9"/>
    </row>
    <row r="20" spans="1:46">
      <c r="A20" s="34">
        <v>17</v>
      </c>
      <c r="B20" s="28" t="s">
        <v>58</v>
      </c>
      <c r="C20" s="112"/>
      <c r="D20" s="3"/>
      <c r="E20" s="8"/>
      <c r="F20" s="427"/>
      <c r="G20" s="112"/>
      <c r="H20" s="3"/>
      <c r="I20" s="10"/>
      <c r="J20" s="430"/>
      <c r="K20" s="112"/>
      <c r="L20" s="3"/>
      <c r="M20" s="9"/>
      <c r="N20" s="427"/>
      <c r="O20" s="112"/>
      <c r="P20" s="3"/>
      <c r="Q20" s="13"/>
      <c r="R20" s="430"/>
      <c r="S20" s="112"/>
      <c r="T20" s="3"/>
      <c r="U20" s="13"/>
      <c r="V20" s="427"/>
      <c r="W20" s="112"/>
      <c r="X20" s="3"/>
      <c r="Y20" s="13"/>
      <c r="Z20" s="430"/>
      <c r="AA20" s="112"/>
      <c r="AB20" s="3"/>
      <c r="AC20" s="12"/>
      <c r="AD20" s="427"/>
      <c r="AE20" s="112"/>
      <c r="AF20" s="3"/>
      <c r="AG20" s="12"/>
      <c r="AH20" s="430"/>
      <c r="AI20" s="21"/>
      <c r="AJ20" s="3"/>
      <c r="AK20" s="9"/>
      <c r="AL20" s="427"/>
      <c r="AM20" s="112"/>
      <c r="AN20" s="3"/>
      <c r="AO20" s="9"/>
      <c r="AP20" s="430"/>
      <c r="AQ20" s="115"/>
      <c r="AR20" s="110"/>
      <c r="AS20" s="12"/>
      <c r="AT20" s="9"/>
    </row>
    <row r="21" spans="1:46">
      <c r="A21" s="34">
        <v>18</v>
      </c>
      <c r="B21" s="28" t="s">
        <v>59</v>
      </c>
      <c r="C21" s="112"/>
      <c r="D21" s="3"/>
      <c r="E21" s="8"/>
      <c r="F21" s="427"/>
      <c r="G21" s="112"/>
      <c r="H21" s="3"/>
      <c r="I21" s="10"/>
      <c r="J21" s="430"/>
      <c r="K21" s="112"/>
      <c r="L21" s="3"/>
      <c r="M21" s="13"/>
      <c r="N21" s="427"/>
      <c r="O21" s="112"/>
      <c r="P21" s="3"/>
      <c r="Q21" s="13"/>
      <c r="R21" s="430"/>
      <c r="S21" s="112"/>
      <c r="T21" s="3"/>
      <c r="U21" s="13"/>
      <c r="V21" s="427"/>
      <c r="W21" s="112"/>
      <c r="X21" s="3"/>
      <c r="Y21" s="13"/>
      <c r="Z21" s="430"/>
      <c r="AA21" s="112"/>
      <c r="AB21" s="3"/>
      <c r="AC21" s="12"/>
      <c r="AD21" s="427"/>
      <c r="AE21" s="112"/>
      <c r="AF21" s="3"/>
      <c r="AG21" s="12"/>
      <c r="AH21" s="430"/>
      <c r="AI21" s="21"/>
      <c r="AJ21" s="3"/>
      <c r="AK21" s="9"/>
      <c r="AL21" s="427"/>
      <c r="AM21" s="112"/>
      <c r="AN21" s="3"/>
      <c r="AO21" s="9"/>
      <c r="AP21" s="430"/>
      <c r="AQ21" s="115"/>
      <c r="AR21" s="110"/>
      <c r="AS21" s="12"/>
      <c r="AT21" s="9"/>
    </row>
    <row r="22" spans="1:46">
      <c r="A22" s="34">
        <v>19</v>
      </c>
      <c r="B22" s="28" t="s">
        <v>60</v>
      </c>
      <c r="C22" s="112"/>
      <c r="D22" s="3"/>
      <c r="E22" s="8">
        <v>1</v>
      </c>
      <c r="F22" s="427"/>
      <c r="G22" s="112"/>
      <c r="H22" s="3"/>
      <c r="I22" s="10"/>
      <c r="J22" s="430"/>
      <c r="K22" s="112"/>
      <c r="L22" s="3"/>
      <c r="M22" s="13">
        <v>1</v>
      </c>
      <c r="N22" s="427"/>
      <c r="O22" s="112"/>
      <c r="P22" s="3"/>
      <c r="Q22" s="13"/>
      <c r="R22" s="430"/>
      <c r="S22" s="112"/>
      <c r="T22" s="3"/>
      <c r="U22" s="13"/>
      <c r="V22" s="427"/>
      <c r="W22" s="112"/>
      <c r="X22" s="3"/>
      <c r="Y22" s="13"/>
      <c r="Z22" s="430"/>
      <c r="AA22" s="112"/>
      <c r="AB22" s="3"/>
      <c r="AC22" s="12"/>
      <c r="AD22" s="427"/>
      <c r="AE22" s="112"/>
      <c r="AF22" s="3"/>
      <c r="AG22" s="12"/>
      <c r="AH22" s="430"/>
      <c r="AI22" s="21"/>
      <c r="AJ22" s="3"/>
      <c r="AK22" s="9"/>
      <c r="AL22" s="427"/>
      <c r="AM22" s="112"/>
      <c r="AN22" s="3"/>
      <c r="AO22" s="9"/>
      <c r="AP22" s="430"/>
      <c r="AQ22" s="115"/>
      <c r="AR22" s="110"/>
      <c r="AS22" s="12">
        <v>2</v>
      </c>
      <c r="AT22" s="9"/>
    </row>
    <row r="23" spans="1:46">
      <c r="A23" s="34">
        <v>20</v>
      </c>
      <c r="B23" s="28" t="s">
        <v>61</v>
      </c>
      <c r="C23" s="112">
        <v>1</v>
      </c>
      <c r="D23" s="3"/>
      <c r="E23" s="8"/>
      <c r="F23" s="427"/>
      <c r="G23" s="112"/>
      <c r="H23" s="3"/>
      <c r="I23" s="10"/>
      <c r="J23" s="430"/>
      <c r="K23" s="112"/>
      <c r="L23" s="3"/>
      <c r="M23" s="13"/>
      <c r="N23" s="427">
        <v>1</v>
      </c>
      <c r="O23" s="112"/>
      <c r="P23" s="3"/>
      <c r="Q23" s="13"/>
      <c r="R23" s="430"/>
      <c r="S23" s="112"/>
      <c r="T23" s="3"/>
      <c r="U23" s="13"/>
      <c r="V23" s="427"/>
      <c r="W23" s="112"/>
      <c r="X23" s="3"/>
      <c r="Y23" s="13"/>
      <c r="Z23" s="430"/>
      <c r="AA23" s="112"/>
      <c r="AB23" s="3"/>
      <c r="AC23" s="12"/>
      <c r="AD23" s="427"/>
      <c r="AE23" s="112"/>
      <c r="AF23" s="3"/>
      <c r="AG23" s="12"/>
      <c r="AH23" s="430"/>
      <c r="AI23" s="21"/>
      <c r="AJ23" s="3"/>
      <c r="AK23" s="9"/>
      <c r="AL23" s="427"/>
      <c r="AM23" s="112"/>
      <c r="AN23" s="3"/>
      <c r="AO23" s="9"/>
      <c r="AP23" s="430"/>
      <c r="AQ23" s="115">
        <v>1</v>
      </c>
      <c r="AR23" s="110"/>
      <c r="AS23" s="12"/>
      <c r="AT23" s="9">
        <v>1</v>
      </c>
    </row>
    <row r="24" spans="1:46">
      <c r="A24" s="34">
        <v>21</v>
      </c>
      <c r="B24" s="28" t="s">
        <v>62</v>
      </c>
      <c r="C24" s="112"/>
      <c r="D24" s="3"/>
      <c r="E24" s="8"/>
      <c r="F24" s="427"/>
      <c r="G24" s="112"/>
      <c r="H24" s="3"/>
      <c r="I24" s="10"/>
      <c r="J24" s="430"/>
      <c r="K24" s="112"/>
      <c r="L24" s="3"/>
      <c r="M24" s="13"/>
      <c r="N24" s="427"/>
      <c r="O24" s="112"/>
      <c r="P24" s="3"/>
      <c r="Q24" s="13"/>
      <c r="R24" s="430"/>
      <c r="S24" s="112"/>
      <c r="T24" s="3"/>
      <c r="U24" s="13"/>
      <c r="V24" s="427"/>
      <c r="W24" s="112"/>
      <c r="X24" s="3"/>
      <c r="Y24" s="13"/>
      <c r="Z24" s="430"/>
      <c r="AA24" s="112"/>
      <c r="AB24" s="3"/>
      <c r="AC24" s="12"/>
      <c r="AD24" s="427"/>
      <c r="AE24" s="112"/>
      <c r="AF24" s="3"/>
      <c r="AG24" s="12"/>
      <c r="AH24" s="430"/>
      <c r="AI24" s="21"/>
      <c r="AJ24" s="3"/>
      <c r="AK24" s="9"/>
      <c r="AL24" s="427"/>
      <c r="AM24" s="112"/>
      <c r="AN24" s="3"/>
      <c r="AO24" s="9"/>
      <c r="AP24" s="430"/>
      <c r="AQ24" s="115"/>
      <c r="AR24" s="110"/>
      <c r="AS24" s="12"/>
      <c r="AT24" s="9"/>
    </row>
    <row r="25" spans="1:46">
      <c r="A25" s="34">
        <v>22</v>
      </c>
      <c r="B25" s="28" t="s">
        <v>63</v>
      </c>
      <c r="C25" s="112"/>
      <c r="D25" s="3">
        <v>1</v>
      </c>
      <c r="E25" s="8"/>
      <c r="F25" s="427"/>
      <c r="G25" s="112"/>
      <c r="H25" s="3"/>
      <c r="I25" s="10"/>
      <c r="J25" s="430"/>
      <c r="K25" s="112"/>
      <c r="L25" s="3"/>
      <c r="M25" s="13"/>
      <c r="N25" s="427"/>
      <c r="O25" s="112"/>
      <c r="P25" s="3"/>
      <c r="Q25" s="13"/>
      <c r="R25" s="430"/>
      <c r="S25" s="112"/>
      <c r="T25" s="3"/>
      <c r="U25" s="13"/>
      <c r="V25" s="427"/>
      <c r="W25" s="112"/>
      <c r="X25" s="3"/>
      <c r="Y25" s="13"/>
      <c r="Z25" s="430"/>
      <c r="AA25" s="112"/>
      <c r="AB25" s="3"/>
      <c r="AC25" s="12"/>
      <c r="AD25" s="427"/>
      <c r="AE25" s="112"/>
      <c r="AF25" s="3"/>
      <c r="AG25" s="12">
        <v>1</v>
      </c>
      <c r="AH25" s="430"/>
      <c r="AI25" s="21"/>
      <c r="AJ25" s="3"/>
      <c r="AK25" s="9"/>
      <c r="AL25" s="427"/>
      <c r="AM25" s="112"/>
      <c r="AN25" s="3"/>
      <c r="AO25" s="9"/>
      <c r="AP25" s="430"/>
      <c r="AQ25" s="115"/>
      <c r="AR25" s="110">
        <v>1</v>
      </c>
      <c r="AS25" s="12">
        <v>1</v>
      </c>
      <c r="AT25" s="9"/>
    </row>
    <row r="26" spans="1:46">
      <c r="A26" s="34">
        <v>23</v>
      </c>
      <c r="B26" s="28" t="s">
        <v>64</v>
      </c>
      <c r="C26" s="112"/>
      <c r="D26" s="3"/>
      <c r="E26" s="8"/>
      <c r="F26" s="427"/>
      <c r="G26" s="112"/>
      <c r="H26" s="3"/>
      <c r="I26" s="10"/>
      <c r="J26" s="430"/>
      <c r="K26" s="112"/>
      <c r="L26" s="3"/>
      <c r="M26" s="13"/>
      <c r="N26" s="427"/>
      <c r="O26" s="112"/>
      <c r="P26" s="3"/>
      <c r="Q26" s="13"/>
      <c r="R26" s="430"/>
      <c r="S26" s="112"/>
      <c r="T26" s="3"/>
      <c r="U26" s="13"/>
      <c r="V26" s="427"/>
      <c r="W26" s="112"/>
      <c r="X26" s="3"/>
      <c r="Y26" s="13"/>
      <c r="Z26" s="430"/>
      <c r="AA26" s="112"/>
      <c r="AB26" s="3"/>
      <c r="AC26" s="12"/>
      <c r="AD26" s="427"/>
      <c r="AE26" s="112"/>
      <c r="AF26" s="3"/>
      <c r="AG26" s="12"/>
      <c r="AH26" s="430"/>
      <c r="AI26" s="21"/>
      <c r="AJ26" s="3"/>
      <c r="AK26" s="9"/>
      <c r="AL26" s="427"/>
      <c r="AM26" s="112"/>
      <c r="AN26" s="3"/>
      <c r="AO26" s="9"/>
      <c r="AP26" s="430"/>
      <c r="AQ26" s="115"/>
      <c r="AR26" s="110"/>
      <c r="AS26" s="12"/>
      <c r="AT26" s="9"/>
    </row>
    <row r="27" spans="1:46">
      <c r="A27" s="34">
        <v>24</v>
      </c>
      <c r="B27" s="28" t="s">
        <v>65</v>
      </c>
      <c r="C27" s="112"/>
      <c r="D27" s="3"/>
      <c r="E27" s="8"/>
      <c r="F27" s="427"/>
      <c r="G27" s="112"/>
      <c r="H27" s="3"/>
      <c r="I27" s="10"/>
      <c r="J27" s="430"/>
      <c r="K27" s="112"/>
      <c r="L27" s="3"/>
      <c r="M27" s="13"/>
      <c r="N27" s="427"/>
      <c r="O27" s="112"/>
      <c r="P27" s="3"/>
      <c r="Q27" s="13"/>
      <c r="R27" s="430"/>
      <c r="S27" s="112"/>
      <c r="T27" s="3"/>
      <c r="U27" s="13"/>
      <c r="V27" s="427"/>
      <c r="W27" s="112"/>
      <c r="X27" s="3"/>
      <c r="Y27" s="13"/>
      <c r="Z27" s="430"/>
      <c r="AA27" s="112"/>
      <c r="AB27" s="3"/>
      <c r="AC27" s="12"/>
      <c r="AD27" s="427"/>
      <c r="AE27" s="112"/>
      <c r="AF27" s="3"/>
      <c r="AG27" s="12"/>
      <c r="AH27" s="430"/>
      <c r="AI27" s="21"/>
      <c r="AJ27" s="3"/>
      <c r="AK27" s="9"/>
      <c r="AL27" s="427"/>
      <c r="AM27" s="112"/>
      <c r="AN27" s="3"/>
      <c r="AO27" s="9"/>
      <c r="AP27" s="430"/>
      <c r="AQ27" s="115"/>
      <c r="AR27" s="110"/>
      <c r="AS27" s="12"/>
      <c r="AT27" s="9"/>
    </row>
    <row r="28" spans="1:46">
      <c r="A28" s="34">
        <v>25</v>
      </c>
      <c r="B28" s="28" t="s">
        <v>66</v>
      </c>
      <c r="C28" s="112"/>
      <c r="D28" s="3"/>
      <c r="E28" s="8"/>
      <c r="F28" s="427"/>
      <c r="G28" s="112"/>
      <c r="H28" s="3"/>
      <c r="I28" s="10"/>
      <c r="J28" s="430"/>
      <c r="K28" s="112"/>
      <c r="L28" s="3"/>
      <c r="M28" s="13"/>
      <c r="N28" s="427"/>
      <c r="O28" s="112"/>
      <c r="P28" s="3"/>
      <c r="Q28" s="13"/>
      <c r="R28" s="430"/>
      <c r="S28" s="112"/>
      <c r="T28" s="3"/>
      <c r="U28" s="13"/>
      <c r="V28" s="427"/>
      <c r="W28" s="112"/>
      <c r="X28" s="3"/>
      <c r="Y28" s="13"/>
      <c r="Z28" s="430"/>
      <c r="AA28" s="112"/>
      <c r="AB28" s="3"/>
      <c r="AC28" s="12"/>
      <c r="AD28" s="427"/>
      <c r="AE28" s="112"/>
      <c r="AF28" s="3"/>
      <c r="AG28" s="12"/>
      <c r="AH28" s="430"/>
      <c r="AI28" s="21"/>
      <c r="AJ28" s="3"/>
      <c r="AK28" s="9"/>
      <c r="AL28" s="427"/>
      <c r="AM28" s="112"/>
      <c r="AN28" s="3"/>
      <c r="AO28" s="9"/>
      <c r="AP28" s="430"/>
      <c r="AQ28" s="115"/>
      <c r="AR28" s="110"/>
      <c r="AS28" s="12"/>
      <c r="AT28" s="9"/>
    </row>
    <row r="29" spans="1:46">
      <c r="A29" s="34">
        <v>26</v>
      </c>
      <c r="B29" s="28" t="s">
        <v>67</v>
      </c>
      <c r="C29" s="112"/>
      <c r="D29" s="3"/>
      <c r="E29" s="8"/>
      <c r="F29" s="427"/>
      <c r="G29" s="112"/>
      <c r="H29" s="3"/>
      <c r="I29" s="10"/>
      <c r="J29" s="430"/>
      <c r="K29" s="112"/>
      <c r="L29" s="3"/>
      <c r="M29" s="13"/>
      <c r="N29" s="427"/>
      <c r="O29" s="112"/>
      <c r="P29" s="3"/>
      <c r="Q29" s="13"/>
      <c r="R29" s="430"/>
      <c r="S29" s="112"/>
      <c r="T29" s="3"/>
      <c r="U29" s="13"/>
      <c r="V29" s="427">
        <v>1</v>
      </c>
      <c r="W29" s="112"/>
      <c r="X29" s="3"/>
      <c r="Y29" s="13"/>
      <c r="Z29" s="430"/>
      <c r="AA29" s="112"/>
      <c r="AB29" s="3"/>
      <c r="AC29" s="12"/>
      <c r="AD29" s="427"/>
      <c r="AE29" s="112"/>
      <c r="AF29" s="3"/>
      <c r="AG29" s="12"/>
      <c r="AH29" s="430"/>
      <c r="AI29" s="21"/>
      <c r="AJ29" s="3"/>
      <c r="AK29" s="9"/>
      <c r="AL29" s="427"/>
      <c r="AM29" s="112"/>
      <c r="AN29" s="3"/>
      <c r="AO29" s="9"/>
      <c r="AP29" s="430"/>
      <c r="AQ29" s="115"/>
      <c r="AR29" s="110"/>
      <c r="AS29" s="12"/>
      <c r="AT29" s="9">
        <v>1</v>
      </c>
    </row>
    <row r="30" spans="1:46">
      <c r="A30" s="34">
        <v>27</v>
      </c>
      <c r="B30" s="28" t="s">
        <v>68</v>
      </c>
      <c r="C30" s="112"/>
      <c r="D30" s="3"/>
      <c r="E30" s="8"/>
      <c r="F30" s="427"/>
      <c r="G30" s="112"/>
      <c r="H30" s="3"/>
      <c r="I30" s="10"/>
      <c r="J30" s="430"/>
      <c r="K30" s="112"/>
      <c r="L30" s="3"/>
      <c r="M30" s="11"/>
      <c r="N30" s="427"/>
      <c r="O30" s="112"/>
      <c r="P30" s="3"/>
      <c r="Q30" s="13"/>
      <c r="R30" s="430"/>
      <c r="S30" s="112"/>
      <c r="T30" s="3"/>
      <c r="U30" s="13"/>
      <c r="V30" s="427"/>
      <c r="W30" s="112"/>
      <c r="X30" s="3"/>
      <c r="Y30" s="13"/>
      <c r="Z30" s="430"/>
      <c r="AA30" s="112"/>
      <c r="AB30" s="3"/>
      <c r="AC30" s="12"/>
      <c r="AD30" s="427"/>
      <c r="AE30" s="112"/>
      <c r="AF30" s="3"/>
      <c r="AG30" s="12"/>
      <c r="AH30" s="430"/>
      <c r="AI30" s="21"/>
      <c r="AJ30" s="3"/>
      <c r="AK30" s="9"/>
      <c r="AL30" s="427"/>
      <c r="AM30" s="112"/>
      <c r="AN30" s="3"/>
      <c r="AO30" s="9"/>
      <c r="AP30" s="430"/>
      <c r="AQ30" s="115"/>
      <c r="AR30" s="110"/>
      <c r="AS30" s="12"/>
      <c r="AT30" s="9"/>
    </row>
    <row r="31" spans="1:46">
      <c r="A31" s="34">
        <v>28</v>
      </c>
      <c r="B31" s="28" t="s">
        <v>69</v>
      </c>
      <c r="C31" s="112"/>
      <c r="D31" s="3"/>
      <c r="E31" s="8"/>
      <c r="F31" s="427"/>
      <c r="G31" s="112"/>
      <c r="H31" s="3"/>
      <c r="I31" s="10"/>
      <c r="J31" s="430"/>
      <c r="K31" s="112"/>
      <c r="L31" s="3"/>
      <c r="M31" s="11"/>
      <c r="N31" s="427"/>
      <c r="O31" s="112"/>
      <c r="P31" s="3"/>
      <c r="Q31" s="13"/>
      <c r="R31" s="430"/>
      <c r="S31" s="112"/>
      <c r="T31" s="3"/>
      <c r="U31" s="13"/>
      <c r="V31" s="427"/>
      <c r="W31" s="112"/>
      <c r="X31" s="3"/>
      <c r="Y31" s="13"/>
      <c r="Z31" s="430"/>
      <c r="AA31" s="112"/>
      <c r="AB31" s="3"/>
      <c r="AC31" s="12"/>
      <c r="AD31" s="427"/>
      <c r="AE31" s="112"/>
      <c r="AF31" s="3"/>
      <c r="AG31" s="12"/>
      <c r="AH31" s="430"/>
      <c r="AI31" s="21"/>
      <c r="AJ31" s="3"/>
      <c r="AK31" s="9"/>
      <c r="AL31" s="427"/>
      <c r="AM31" s="112"/>
      <c r="AN31" s="3"/>
      <c r="AO31" s="9"/>
      <c r="AP31" s="430"/>
      <c r="AQ31" s="115"/>
      <c r="AR31" s="110"/>
      <c r="AS31" s="12"/>
      <c r="AT31" s="9"/>
    </row>
    <row r="32" spans="1:46">
      <c r="A32" s="34">
        <v>29</v>
      </c>
      <c r="B32" s="28" t="s">
        <v>70</v>
      </c>
      <c r="C32" s="112"/>
      <c r="D32" s="3"/>
      <c r="E32" s="8"/>
      <c r="F32" s="427"/>
      <c r="G32" s="112"/>
      <c r="H32" s="3"/>
      <c r="I32" s="10"/>
      <c r="J32" s="430"/>
      <c r="K32" s="112"/>
      <c r="L32" s="3"/>
      <c r="M32" s="11"/>
      <c r="N32" s="427"/>
      <c r="O32" s="112"/>
      <c r="P32" s="3"/>
      <c r="Q32" s="13"/>
      <c r="R32" s="430"/>
      <c r="S32" s="112"/>
      <c r="T32" s="3"/>
      <c r="U32" s="13"/>
      <c r="V32" s="427"/>
      <c r="W32" s="112"/>
      <c r="X32" s="3"/>
      <c r="Y32" s="13"/>
      <c r="Z32" s="430"/>
      <c r="AA32" s="112"/>
      <c r="AB32" s="3"/>
      <c r="AC32" s="12"/>
      <c r="AD32" s="427"/>
      <c r="AE32" s="112"/>
      <c r="AF32" s="3"/>
      <c r="AG32" s="12"/>
      <c r="AH32" s="430"/>
      <c r="AI32" s="21"/>
      <c r="AJ32" s="3"/>
      <c r="AK32" s="9"/>
      <c r="AL32" s="427"/>
      <c r="AM32" s="112"/>
      <c r="AN32" s="3"/>
      <c r="AO32" s="9"/>
      <c r="AP32" s="430"/>
      <c r="AQ32" s="115"/>
      <c r="AR32" s="110"/>
      <c r="AS32" s="12"/>
      <c r="AT32" s="9"/>
    </row>
    <row r="33" spans="1:46">
      <c r="A33" s="34">
        <v>30</v>
      </c>
      <c r="B33" s="28" t="s">
        <v>71</v>
      </c>
      <c r="C33" s="112"/>
      <c r="D33" s="3"/>
      <c r="E33" s="8"/>
      <c r="F33" s="427"/>
      <c r="G33" s="112"/>
      <c r="H33" s="3"/>
      <c r="I33" s="10"/>
      <c r="J33" s="430"/>
      <c r="K33" s="112"/>
      <c r="L33" s="3"/>
      <c r="M33" s="11"/>
      <c r="N33" s="427"/>
      <c r="O33" s="112"/>
      <c r="P33" s="3"/>
      <c r="Q33" s="13"/>
      <c r="R33" s="430"/>
      <c r="S33" s="112"/>
      <c r="T33" s="3"/>
      <c r="U33" s="13"/>
      <c r="V33" s="427"/>
      <c r="W33" s="112"/>
      <c r="X33" s="3"/>
      <c r="Y33" s="13"/>
      <c r="Z33" s="430"/>
      <c r="AA33" s="112"/>
      <c r="AB33" s="3"/>
      <c r="AC33" s="12"/>
      <c r="AD33" s="427"/>
      <c r="AE33" s="112"/>
      <c r="AF33" s="3"/>
      <c r="AG33" s="12"/>
      <c r="AH33" s="430"/>
      <c r="AI33" s="21"/>
      <c r="AJ33" s="3"/>
      <c r="AK33" s="9"/>
      <c r="AL33" s="427"/>
      <c r="AM33" s="112"/>
      <c r="AN33" s="3"/>
      <c r="AO33" s="9"/>
      <c r="AP33" s="430"/>
      <c r="AQ33" s="115"/>
      <c r="AR33" s="110"/>
      <c r="AS33" s="12"/>
      <c r="AT33" s="9"/>
    </row>
    <row r="34" spans="1:46">
      <c r="A34" s="34">
        <v>31</v>
      </c>
      <c r="B34" s="28" t="s">
        <v>72</v>
      </c>
      <c r="C34" s="112"/>
      <c r="D34" s="3"/>
      <c r="E34" s="8"/>
      <c r="F34" s="427"/>
      <c r="G34" s="112"/>
      <c r="H34" s="3"/>
      <c r="I34" s="10"/>
      <c r="J34" s="430"/>
      <c r="K34" s="112"/>
      <c r="L34" s="3"/>
      <c r="M34" s="11"/>
      <c r="N34" s="427"/>
      <c r="O34" s="112"/>
      <c r="P34" s="3"/>
      <c r="Q34" s="13"/>
      <c r="R34" s="430"/>
      <c r="S34" s="112"/>
      <c r="T34" s="3"/>
      <c r="U34" s="13"/>
      <c r="V34" s="427"/>
      <c r="W34" s="112"/>
      <c r="X34" s="3"/>
      <c r="Y34" s="13"/>
      <c r="Z34" s="430"/>
      <c r="AA34" s="112"/>
      <c r="AB34" s="3"/>
      <c r="AC34" s="12"/>
      <c r="AD34" s="427"/>
      <c r="AE34" s="112"/>
      <c r="AF34" s="3"/>
      <c r="AG34" s="12"/>
      <c r="AH34" s="430"/>
      <c r="AI34" s="21"/>
      <c r="AJ34" s="3"/>
      <c r="AK34" s="9"/>
      <c r="AL34" s="427"/>
      <c r="AM34" s="112"/>
      <c r="AN34" s="3"/>
      <c r="AO34" s="9"/>
      <c r="AP34" s="430"/>
      <c r="AQ34" s="115"/>
      <c r="AR34" s="110"/>
      <c r="AS34" s="12"/>
      <c r="AT34" s="9"/>
    </row>
    <row r="35" spans="1:46">
      <c r="A35" s="34">
        <v>32</v>
      </c>
      <c r="B35" s="28" t="s">
        <v>73</v>
      </c>
      <c r="C35" s="112"/>
      <c r="D35" s="3"/>
      <c r="E35" s="8"/>
      <c r="F35" s="427"/>
      <c r="G35" s="112"/>
      <c r="H35" s="3"/>
      <c r="I35" s="10"/>
      <c r="J35" s="430"/>
      <c r="K35" s="112"/>
      <c r="L35" s="3"/>
      <c r="M35" s="11"/>
      <c r="N35" s="427"/>
      <c r="O35" s="112"/>
      <c r="P35" s="3"/>
      <c r="Q35" s="13"/>
      <c r="R35" s="430"/>
      <c r="S35" s="112"/>
      <c r="T35" s="3"/>
      <c r="U35" s="13"/>
      <c r="V35" s="427"/>
      <c r="W35" s="112"/>
      <c r="X35" s="3"/>
      <c r="Y35" s="13"/>
      <c r="Z35" s="430"/>
      <c r="AA35" s="112"/>
      <c r="AB35" s="3"/>
      <c r="AC35" s="12"/>
      <c r="AD35" s="427"/>
      <c r="AE35" s="112"/>
      <c r="AF35" s="3"/>
      <c r="AG35" s="12"/>
      <c r="AH35" s="430"/>
      <c r="AI35" s="21"/>
      <c r="AJ35" s="3"/>
      <c r="AK35" s="9"/>
      <c r="AL35" s="427"/>
      <c r="AM35" s="112"/>
      <c r="AN35" s="3"/>
      <c r="AO35" s="9"/>
      <c r="AP35" s="430"/>
      <c r="AQ35" s="115"/>
      <c r="AR35" s="110"/>
      <c r="AS35" s="12"/>
      <c r="AT35" s="9"/>
    </row>
    <row r="36" spans="1:46">
      <c r="A36" s="34">
        <v>33</v>
      </c>
      <c r="B36" s="28" t="s">
        <v>74</v>
      </c>
      <c r="C36" s="112">
        <v>1</v>
      </c>
      <c r="D36" s="3"/>
      <c r="E36" s="8"/>
      <c r="F36" s="427"/>
      <c r="G36" s="112"/>
      <c r="H36" s="3"/>
      <c r="I36" s="10"/>
      <c r="J36" s="430"/>
      <c r="K36" s="112">
        <v>1</v>
      </c>
      <c r="L36" s="3"/>
      <c r="M36" s="11">
        <v>1</v>
      </c>
      <c r="N36" s="427"/>
      <c r="O36" s="112">
        <v>1</v>
      </c>
      <c r="P36" s="3"/>
      <c r="Q36" s="13"/>
      <c r="R36" s="430"/>
      <c r="S36" s="112"/>
      <c r="T36" s="3"/>
      <c r="U36" s="13"/>
      <c r="V36" s="427"/>
      <c r="W36" s="112"/>
      <c r="X36" s="3"/>
      <c r="Y36" s="13"/>
      <c r="Z36" s="430"/>
      <c r="AA36" s="112"/>
      <c r="AB36" s="3"/>
      <c r="AC36" s="12"/>
      <c r="AD36" s="427"/>
      <c r="AE36" s="112"/>
      <c r="AF36" s="3"/>
      <c r="AG36" s="12"/>
      <c r="AH36" s="430"/>
      <c r="AI36" s="21"/>
      <c r="AJ36" s="3"/>
      <c r="AK36" s="9"/>
      <c r="AL36" s="427"/>
      <c r="AM36" s="112"/>
      <c r="AN36" s="3"/>
      <c r="AO36" s="9"/>
      <c r="AP36" s="430"/>
      <c r="AQ36" s="115">
        <v>3</v>
      </c>
      <c r="AR36" s="110"/>
      <c r="AS36" s="12">
        <v>1</v>
      </c>
      <c r="AT36" s="9"/>
    </row>
    <row r="37" spans="1:46">
      <c r="A37" s="34">
        <v>34</v>
      </c>
      <c r="B37" s="28" t="s">
        <v>75</v>
      </c>
      <c r="C37" s="112">
        <v>3</v>
      </c>
      <c r="D37" s="3"/>
      <c r="E37" s="8"/>
      <c r="F37" s="427"/>
      <c r="G37" s="112">
        <v>1</v>
      </c>
      <c r="H37" s="3"/>
      <c r="I37" s="10"/>
      <c r="J37" s="430"/>
      <c r="K37" s="112"/>
      <c r="L37" s="3"/>
      <c r="M37" s="11"/>
      <c r="N37" s="427"/>
      <c r="O37" s="112"/>
      <c r="P37" s="3"/>
      <c r="Q37" s="13"/>
      <c r="R37" s="430"/>
      <c r="S37" s="112">
        <v>1</v>
      </c>
      <c r="T37" s="3"/>
      <c r="U37" s="13"/>
      <c r="V37" s="427"/>
      <c r="W37" s="112"/>
      <c r="X37" s="3"/>
      <c r="Y37" s="13"/>
      <c r="Z37" s="430"/>
      <c r="AA37" s="112">
        <v>1</v>
      </c>
      <c r="AB37" s="3"/>
      <c r="AC37" s="12"/>
      <c r="AD37" s="427"/>
      <c r="AE37" s="112"/>
      <c r="AF37" s="3"/>
      <c r="AG37" s="12"/>
      <c r="AH37" s="430">
        <v>1</v>
      </c>
      <c r="AI37" s="21"/>
      <c r="AJ37" s="3"/>
      <c r="AK37" s="9"/>
      <c r="AL37" s="427"/>
      <c r="AM37" s="112"/>
      <c r="AN37" s="3"/>
      <c r="AO37" s="9"/>
      <c r="AP37" s="430"/>
      <c r="AQ37" s="115">
        <v>6</v>
      </c>
      <c r="AR37" s="110"/>
      <c r="AS37" s="12"/>
      <c r="AT37" s="9">
        <v>1</v>
      </c>
    </row>
    <row r="38" spans="1:46">
      <c r="A38" s="34">
        <v>35</v>
      </c>
      <c r="B38" s="28" t="s">
        <v>76</v>
      </c>
      <c r="C38" s="112"/>
      <c r="D38" s="3"/>
      <c r="E38" s="8"/>
      <c r="F38" s="427"/>
      <c r="G38" s="112"/>
      <c r="H38" s="3"/>
      <c r="I38" s="10"/>
      <c r="J38" s="430"/>
      <c r="K38" s="112"/>
      <c r="L38" s="3"/>
      <c r="M38" s="11"/>
      <c r="N38" s="427"/>
      <c r="O38" s="112"/>
      <c r="P38" s="3"/>
      <c r="Q38" s="13"/>
      <c r="R38" s="430"/>
      <c r="S38" s="112"/>
      <c r="T38" s="3"/>
      <c r="U38" s="13"/>
      <c r="V38" s="427"/>
      <c r="W38" s="112"/>
      <c r="X38" s="3"/>
      <c r="Y38" s="13"/>
      <c r="Z38" s="430"/>
      <c r="AA38" s="112"/>
      <c r="AB38" s="3"/>
      <c r="AC38" s="12"/>
      <c r="AD38" s="427"/>
      <c r="AE38" s="112"/>
      <c r="AF38" s="3"/>
      <c r="AG38" s="12"/>
      <c r="AH38" s="430"/>
      <c r="AI38" s="21"/>
      <c r="AJ38" s="3"/>
      <c r="AK38" s="9"/>
      <c r="AL38" s="427"/>
      <c r="AM38" s="112"/>
      <c r="AN38" s="3"/>
      <c r="AO38" s="9"/>
      <c r="AP38" s="430"/>
      <c r="AQ38" s="115"/>
      <c r="AR38" s="110"/>
      <c r="AS38" s="12"/>
      <c r="AT38" s="9"/>
    </row>
    <row r="39" spans="1:46">
      <c r="A39" s="34">
        <v>36</v>
      </c>
      <c r="B39" s="28" t="s">
        <v>77</v>
      </c>
      <c r="C39" s="112"/>
      <c r="D39" s="3"/>
      <c r="E39" s="8"/>
      <c r="F39" s="427"/>
      <c r="G39" s="112"/>
      <c r="H39" s="3"/>
      <c r="I39" s="10"/>
      <c r="J39" s="430"/>
      <c r="K39" s="112"/>
      <c r="L39" s="3"/>
      <c r="M39" s="11"/>
      <c r="N39" s="427"/>
      <c r="O39" s="112"/>
      <c r="P39" s="3"/>
      <c r="Q39" s="13"/>
      <c r="R39" s="430"/>
      <c r="S39" s="112"/>
      <c r="T39" s="3"/>
      <c r="U39" s="13"/>
      <c r="V39" s="427"/>
      <c r="W39" s="112"/>
      <c r="X39" s="3"/>
      <c r="Y39" s="13"/>
      <c r="Z39" s="430"/>
      <c r="AA39" s="112"/>
      <c r="AB39" s="3"/>
      <c r="AC39" s="12"/>
      <c r="AD39" s="427"/>
      <c r="AE39" s="112"/>
      <c r="AF39" s="3"/>
      <c r="AG39" s="12"/>
      <c r="AH39" s="430"/>
      <c r="AI39" s="21"/>
      <c r="AJ39" s="3"/>
      <c r="AK39" s="9"/>
      <c r="AL39" s="427"/>
      <c r="AM39" s="112"/>
      <c r="AN39" s="3"/>
      <c r="AO39" s="9"/>
      <c r="AP39" s="430"/>
      <c r="AQ39" s="115"/>
      <c r="AR39" s="110"/>
      <c r="AS39" s="12"/>
      <c r="AT39" s="9"/>
    </row>
    <row r="40" spans="1:46">
      <c r="A40" s="34">
        <v>37</v>
      </c>
      <c r="B40" s="28" t="s">
        <v>78</v>
      </c>
      <c r="C40" s="112"/>
      <c r="D40" s="3"/>
      <c r="E40" s="8"/>
      <c r="F40" s="427"/>
      <c r="G40" s="112"/>
      <c r="H40" s="3"/>
      <c r="I40" s="10"/>
      <c r="J40" s="430"/>
      <c r="K40" s="112"/>
      <c r="L40" s="3"/>
      <c r="M40" s="11"/>
      <c r="N40" s="427"/>
      <c r="O40" s="112"/>
      <c r="P40" s="3">
        <v>1</v>
      </c>
      <c r="Q40" s="13"/>
      <c r="R40" s="430"/>
      <c r="S40" s="112"/>
      <c r="T40" s="3"/>
      <c r="U40" s="13"/>
      <c r="V40" s="427"/>
      <c r="W40" s="112"/>
      <c r="X40" s="3"/>
      <c r="Y40" s="13"/>
      <c r="Z40" s="430"/>
      <c r="AA40" s="112"/>
      <c r="AB40" s="3"/>
      <c r="AC40" s="12"/>
      <c r="AD40" s="427"/>
      <c r="AE40" s="112"/>
      <c r="AF40" s="3"/>
      <c r="AG40" s="12"/>
      <c r="AH40" s="430"/>
      <c r="AI40" s="21"/>
      <c r="AJ40" s="3"/>
      <c r="AK40" s="9"/>
      <c r="AL40" s="427"/>
      <c r="AM40" s="112"/>
      <c r="AN40" s="3"/>
      <c r="AO40" s="9"/>
      <c r="AP40" s="430"/>
      <c r="AQ40" s="115"/>
      <c r="AR40" s="110">
        <v>1</v>
      </c>
      <c r="AS40" s="12"/>
      <c r="AT40" s="9"/>
    </row>
    <row r="41" spans="1:46">
      <c r="A41" s="34">
        <v>38</v>
      </c>
      <c r="B41" s="28" t="s">
        <v>79</v>
      </c>
      <c r="C41" s="112"/>
      <c r="D41" s="3"/>
      <c r="E41" s="8"/>
      <c r="F41" s="427"/>
      <c r="G41" s="112"/>
      <c r="H41" s="3"/>
      <c r="I41" s="10"/>
      <c r="J41" s="430"/>
      <c r="K41" s="112"/>
      <c r="L41" s="3"/>
      <c r="M41" s="11"/>
      <c r="N41" s="427"/>
      <c r="O41" s="112"/>
      <c r="P41" s="3"/>
      <c r="Q41" s="9"/>
      <c r="R41" s="430"/>
      <c r="S41" s="112"/>
      <c r="T41" s="3"/>
      <c r="U41" s="9"/>
      <c r="V41" s="427"/>
      <c r="W41" s="112"/>
      <c r="X41" s="3"/>
      <c r="Y41" s="9"/>
      <c r="Z41" s="430"/>
      <c r="AA41" s="112"/>
      <c r="AB41" s="3"/>
      <c r="AC41" s="12"/>
      <c r="AD41" s="427"/>
      <c r="AE41" s="112"/>
      <c r="AF41" s="3"/>
      <c r="AG41" s="12"/>
      <c r="AH41" s="430"/>
      <c r="AI41" s="21"/>
      <c r="AJ41" s="3"/>
      <c r="AK41" s="9"/>
      <c r="AL41" s="427"/>
      <c r="AM41" s="112"/>
      <c r="AN41" s="3"/>
      <c r="AO41" s="9"/>
      <c r="AP41" s="430"/>
      <c r="AQ41" s="115"/>
      <c r="AR41" s="110"/>
      <c r="AS41" s="12"/>
      <c r="AT41" s="9"/>
    </row>
    <row r="42" spans="1:46">
      <c r="A42" s="34">
        <v>39</v>
      </c>
      <c r="B42" s="28" t="s">
        <v>80</v>
      </c>
      <c r="C42" s="112"/>
      <c r="D42" s="3"/>
      <c r="E42" s="8"/>
      <c r="F42" s="427"/>
      <c r="G42" s="112"/>
      <c r="H42" s="3"/>
      <c r="I42" s="10"/>
      <c r="J42" s="430"/>
      <c r="K42" s="112"/>
      <c r="L42" s="3"/>
      <c r="M42" s="11"/>
      <c r="N42" s="427"/>
      <c r="O42" s="112"/>
      <c r="P42" s="3"/>
      <c r="Q42" s="9"/>
      <c r="R42" s="430"/>
      <c r="S42" s="112"/>
      <c r="T42" s="3"/>
      <c r="U42" s="9"/>
      <c r="V42" s="427"/>
      <c r="W42" s="112"/>
      <c r="X42" s="3"/>
      <c r="Y42" s="9"/>
      <c r="Z42" s="430"/>
      <c r="AA42" s="112"/>
      <c r="AB42" s="3"/>
      <c r="AC42" s="12"/>
      <c r="AD42" s="427"/>
      <c r="AE42" s="112"/>
      <c r="AF42" s="3"/>
      <c r="AG42" s="12"/>
      <c r="AH42" s="430"/>
      <c r="AI42" s="21"/>
      <c r="AJ42" s="3"/>
      <c r="AK42" s="9"/>
      <c r="AL42" s="427"/>
      <c r="AM42" s="112"/>
      <c r="AN42" s="3"/>
      <c r="AO42" s="9"/>
      <c r="AP42" s="430"/>
      <c r="AQ42" s="115"/>
      <c r="AR42" s="110"/>
      <c r="AS42" s="12"/>
      <c r="AT42" s="9"/>
    </row>
    <row r="43" spans="1:46">
      <c r="A43" s="34">
        <v>40</v>
      </c>
      <c r="B43" s="28" t="s">
        <v>81</v>
      </c>
      <c r="C43" s="112"/>
      <c r="D43" s="3"/>
      <c r="E43" s="8"/>
      <c r="F43" s="427"/>
      <c r="G43" s="112"/>
      <c r="H43" s="3"/>
      <c r="I43" s="10"/>
      <c r="J43" s="430"/>
      <c r="K43" s="112"/>
      <c r="L43" s="3"/>
      <c r="M43" s="11"/>
      <c r="N43" s="427"/>
      <c r="O43" s="112"/>
      <c r="P43" s="3"/>
      <c r="Q43" s="9"/>
      <c r="R43" s="430"/>
      <c r="S43" s="112"/>
      <c r="T43" s="3"/>
      <c r="U43" s="9"/>
      <c r="V43" s="427"/>
      <c r="W43" s="112"/>
      <c r="X43" s="3"/>
      <c r="Y43" s="9"/>
      <c r="Z43" s="430"/>
      <c r="AA43" s="112"/>
      <c r="AB43" s="3"/>
      <c r="AC43" s="12"/>
      <c r="AD43" s="427"/>
      <c r="AE43" s="112"/>
      <c r="AF43" s="3"/>
      <c r="AG43" s="12"/>
      <c r="AH43" s="430"/>
      <c r="AI43" s="21"/>
      <c r="AJ43" s="3"/>
      <c r="AK43" s="9"/>
      <c r="AL43" s="427"/>
      <c r="AM43" s="112"/>
      <c r="AN43" s="3"/>
      <c r="AO43" s="9"/>
      <c r="AP43" s="430"/>
      <c r="AQ43" s="115"/>
      <c r="AR43" s="110"/>
      <c r="AS43" s="12"/>
      <c r="AT43" s="9"/>
    </row>
    <row r="44" spans="1:46">
      <c r="A44" s="34">
        <v>41</v>
      </c>
      <c r="B44" s="28" t="s">
        <v>82</v>
      </c>
      <c r="C44" s="112"/>
      <c r="D44" s="3"/>
      <c r="E44" s="8"/>
      <c r="F44" s="427"/>
      <c r="G44" s="112"/>
      <c r="H44" s="3"/>
      <c r="I44" s="10"/>
      <c r="J44" s="430"/>
      <c r="K44" s="112"/>
      <c r="L44" s="3"/>
      <c r="M44" s="11"/>
      <c r="N44" s="427"/>
      <c r="O44" s="112"/>
      <c r="P44" s="3"/>
      <c r="Q44" s="9"/>
      <c r="R44" s="430"/>
      <c r="S44" s="112"/>
      <c r="T44" s="3"/>
      <c r="U44" s="9"/>
      <c r="V44" s="427"/>
      <c r="W44" s="112"/>
      <c r="X44" s="3"/>
      <c r="Y44" s="9"/>
      <c r="Z44" s="430"/>
      <c r="AA44" s="112"/>
      <c r="AB44" s="3"/>
      <c r="AC44" s="12"/>
      <c r="AD44" s="427"/>
      <c r="AE44" s="112"/>
      <c r="AF44" s="3"/>
      <c r="AG44" s="12"/>
      <c r="AH44" s="430"/>
      <c r="AI44" s="21"/>
      <c r="AJ44" s="3"/>
      <c r="AK44" s="9"/>
      <c r="AL44" s="427"/>
      <c r="AM44" s="112"/>
      <c r="AN44" s="3"/>
      <c r="AO44" s="9"/>
      <c r="AP44" s="430"/>
      <c r="AQ44" s="115"/>
      <c r="AR44" s="110"/>
      <c r="AS44" s="12"/>
      <c r="AT44" s="9"/>
    </row>
    <row r="45" spans="1:46">
      <c r="A45" s="34">
        <v>42</v>
      </c>
      <c r="B45" s="28" t="s">
        <v>83</v>
      </c>
      <c r="C45" s="112"/>
      <c r="D45" s="3"/>
      <c r="E45" s="8"/>
      <c r="F45" s="427"/>
      <c r="G45" s="112"/>
      <c r="H45" s="3"/>
      <c r="I45" s="10"/>
      <c r="J45" s="430"/>
      <c r="K45" s="112"/>
      <c r="L45" s="3"/>
      <c r="M45" s="9"/>
      <c r="N45" s="427"/>
      <c r="O45" s="112"/>
      <c r="P45" s="3"/>
      <c r="Q45" s="9"/>
      <c r="R45" s="430"/>
      <c r="S45" s="112"/>
      <c r="T45" s="3">
        <v>1</v>
      </c>
      <c r="U45" s="9"/>
      <c r="V45" s="427"/>
      <c r="W45" s="112"/>
      <c r="X45" s="3"/>
      <c r="Y45" s="9"/>
      <c r="Z45" s="430"/>
      <c r="AA45" s="112"/>
      <c r="AB45" s="3"/>
      <c r="AC45" s="12"/>
      <c r="AD45" s="427"/>
      <c r="AE45" s="112"/>
      <c r="AF45" s="3"/>
      <c r="AG45" s="12"/>
      <c r="AH45" s="430"/>
      <c r="AI45" s="21"/>
      <c r="AJ45" s="3"/>
      <c r="AK45" s="9"/>
      <c r="AL45" s="427"/>
      <c r="AM45" s="112"/>
      <c r="AN45" s="3"/>
      <c r="AO45" s="9"/>
      <c r="AP45" s="430"/>
      <c r="AQ45" s="115"/>
      <c r="AR45" s="110">
        <v>1</v>
      </c>
      <c r="AS45" s="12"/>
      <c r="AT45" s="9"/>
    </row>
    <row r="46" spans="1:46">
      <c r="A46" s="34">
        <v>43</v>
      </c>
      <c r="B46" s="28" t="s">
        <v>84</v>
      </c>
      <c r="C46" s="112"/>
      <c r="D46" s="3"/>
      <c r="E46" s="8"/>
      <c r="F46" s="427"/>
      <c r="G46" s="112"/>
      <c r="H46" s="3"/>
      <c r="I46" s="10"/>
      <c r="J46" s="430"/>
      <c r="K46" s="112"/>
      <c r="L46" s="3"/>
      <c r="M46" s="9"/>
      <c r="N46" s="427"/>
      <c r="O46" s="112"/>
      <c r="P46" s="3"/>
      <c r="Q46" s="9"/>
      <c r="R46" s="430"/>
      <c r="S46" s="112"/>
      <c r="T46" s="3"/>
      <c r="U46" s="9"/>
      <c r="V46" s="427"/>
      <c r="W46" s="112"/>
      <c r="X46" s="3"/>
      <c r="Y46" s="9"/>
      <c r="Z46" s="430"/>
      <c r="AA46" s="112"/>
      <c r="AB46" s="3"/>
      <c r="AC46" s="12"/>
      <c r="AD46" s="427"/>
      <c r="AE46" s="112"/>
      <c r="AF46" s="3"/>
      <c r="AG46" s="12"/>
      <c r="AH46" s="430"/>
      <c r="AI46" s="21"/>
      <c r="AJ46" s="3"/>
      <c r="AK46" s="9"/>
      <c r="AL46" s="427"/>
      <c r="AM46" s="112"/>
      <c r="AN46" s="3"/>
      <c r="AO46" s="9"/>
      <c r="AP46" s="430"/>
      <c r="AQ46" s="115"/>
      <c r="AR46" s="110"/>
      <c r="AS46" s="12"/>
      <c r="AT46" s="9"/>
    </row>
    <row r="47" spans="1:46" ht="15.75" customHeight="1">
      <c r="A47" s="34">
        <v>44</v>
      </c>
      <c r="B47" s="28" t="s">
        <v>85</v>
      </c>
      <c r="C47" s="112"/>
      <c r="D47" s="3"/>
      <c r="E47" s="8"/>
      <c r="F47" s="427"/>
      <c r="G47" s="112"/>
      <c r="H47" s="3"/>
      <c r="I47" s="10"/>
      <c r="J47" s="430"/>
      <c r="K47" s="112"/>
      <c r="L47" s="3"/>
      <c r="M47" s="9"/>
      <c r="N47" s="427"/>
      <c r="O47" s="112"/>
      <c r="P47" s="3"/>
      <c r="Q47" s="9"/>
      <c r="R47" s="430"/>
      <c r="S47" s="112"/>
      <c r="T47" s="3"/>
      <c r="U47" s="9"/>
      <c r="V47" s="427"/>
      <c r="W47" s="112"/>
      <c r="X47" s="3"/>
      <c r="Y47" s="9"/>
      <c r="Z47" s="430"/>
      <c r="AA47" s="112"/>
      <c r="AB47" s="3"/>
      <c r="AC47" s="12"/>
      <c r="AD47" s="427"/>
      <c r="AE47" s="112"/>
      <c r="AF47" s="3"/>
      <c r="AG47" s="12"/>
      <c r="AH47" s="430"/>
      <c r="AI47" s="21"/>
      <c r="AJ47" s="3"/>
      <c r="AK47" s="9"/>
      <c r="AL47" s="427"/>
      <c r="AM47" s="112"/>
      <c r="AN47" s="3"/>
      <c r="AO47" s="9"/>
      <c r="AP47" s="430"/>
      <c r="AQ47" s="115"/>
      <c r="AR47" s="110"/>
      <c r="AS47" s="12"/>
      <c r="AT47" s="9"/>
    </row>
    <row r="48" spans="1:46" ht="15" customHeight="1">
      <c r="A48" s="34">
        <v>45</v>
      </c>
      <c r="B48" s="28" t="s">
        <v>86</v>
      </c>
      <c r="C48" s="112"/>
      <c r="D48" s="3"/>
      <c r="E48" s="8"/>
      <c r="F48" s="427"/>
      <c r="G48" s="112"/>
      <c r="H48" s="3"/>
      <c r="I48" s="10"/>
      <c r="J48" s="430"/>
      <c r="K48" s="112"/>
      <c r="L48" s="3"/>
      <c r="M48" s="9"/>
      <c r="N48" s="427"/>
      <c r="O48" s="112"/>
      <c r="P48" s="3"/>
      <c r="Q48" s="9"/>
      <c r="R48" s="430"/>
      <c r="S48" s="112"/>
      <c r="T48" s="3"/>
      <c r="U48" s="9"/>
      <c r="V48" s="427"/>
      <c r="W48" s="112"/>
      <c r="X48" s="3"/>
      <c r="Y48" s="9"/>
      <c r="Z48" s="430"/>
      <c r="AA48" s="112"/>
      <c r="AB48" s="3"/>
      <c r="AC48" s="12"/>
      <c r="AD48" s="427"/>
      <c r="AE48" s="112"/>
      <c r="AF48" s="3"/>
      <c r="AG48" s="12"/>
      <c r="AH48" s="430"/>
      <c r="AI48" s="21"/>
      <c r="AJ48" s="3"/>
      <c r="AK48" s="9"/>
      <c r="AL48" s="427"/>
      <c r="AM48" s="112"/>
      <c r="AN48" s="3"/>
      <c r="AO48" s="9"/>
      <c r="AP48" s="430"/>
      <c r="AQ48" s="115"/>
      <c r="AR48" s="110"/>
      <c r="AS48" s="12"/>
      <c r="AT48" s="9"/>
    </row>
    <row r="49" spans="1:46">
      <c r="A49" s="34">
        <v>46</v>
      </c>
      <c r="B49" s="28" t="s">
        <v>87</v>
      </c>
      <c r="C49" s="112"/>
      <c r="D49" s="3">
        <v>1</v>
      </c>
      <c r="E49" s="8"/>
      <c r="F49" s="427">
        <v>1</v>
      </c>
      <c r="G49" s="112"/>
      <c r="H49" s="3">
        <v>1</v>
      </c>
      <c r="I49" s="10"/>
      <c r="J49" s="430"/>
      <c r="K49" s="112"/>
      <c r="L49" s="3"/>
      <c r="M49" s="9"/>
      <c r="N49" s="427"/>
      <c r="O49" s="112"/>
      <c r="P49" s="3"/>
      <c r="Q49" s="9"/>
      <c r="R49" s="430"/>
      <c r="S49" s="112"/>
      <c r="T49" s="3"/>
      <c r="U49" s="9"/>
      <c r="V49" s="427"/>
      <c r="W49" s="112"/>
      <c r="X49" s="3"/>
      <c r="Y49" s="9"/>
      <c r="Z49" s="430"/>
      <c r="AA49" s="112"/>
      <c r="AB49" s="3"/>
      <c r="AC49" s="12"/>
      <c r="AD49" s="427"/>
      <c r="AE49" s="112"/>
      <c r="AF49" s="3"/>
      <c r="AG49" s="12"/>
      <c r="AH49" s="430"/>
      <c r="AI49" s="21"/>
      <c r="AJ49" s="3"/>
      <c r="AK49" s="9"/>
      <c r="AL49" s="427"/>
      <c r="AM49" s="112"/>
      <c r="AN49" s="3"/>
      <c r="AO49" s="9"/>
      <c r="AP49" s="430"/>
      <c r="AQ49" s="115"/>
      <c r="AR49" s="110">
        <v>2</v>
      </c>
      <c r="AS49" s="12"/>
      <c r="AT49" s="9">
        <v>1</v>
      </c>
    </row>
    <row r="50" spans="1:46">
      <c r="A50" s="34">
        <v>47</v>
      </c>
      <c r="B50" s="28" t="s">
        <v>88</v>
      </c>
      <c r="C50" s="112"/>
      <c r="D50" s="3"/>
      <c r="E50" s="8"/>
      <c r="F50" s="427">
        <v>1</v>
      </c>
      <c r="G50" s="112"/>
      <c r="H50" s="3"/>
      <c r="I50" s="10"/>
      <c r="J50" s="430"/>
      <c r="K50" s="112"/>
      <c r="L50" s="3"/>
      <c r="M50" s="9"/>
      <c r="N50" s="427"/>
      <c r="O50" s="112"/>
      <c r="P50" s="3"/>
      <c r="Q50" s="9"/>
      <c r="R50" s="430"/>
      <c r="S50" s="112"/>
      <c r="T50" s="3"/>
      <c r="U50" s="9"/>
      <c r="V50" s="427"/>
      <c r="W50" s="112"/>
      <c r="X50" s="3"/>
      <c r="Y50" s="9"/>
      <c r="Z50" s="430"/>
      <c r="AA50" s="112"/>
      <c r="AB50" s="3"/>
      <c r="AC50" s="12"/>
      <c r="AD50" s="427"/>
      <c r="AE50" s="112"/>
      <c r="AF50" s="3">
        <v>1</v>
      </c>
      <c r="AG50" s="12"/>
      <c r="AH50" s="430"/>
      <c r="AI50" s="21"/>
      <c r="AJ50" s="3"/>
      <c r="AK50" s="9"/>
      <c r="AL50" s="427"/>
      <c r="AM50" s="112"/>
      <c r="AN50" s="3">
        <v>1</v>
      </c>
      <c r="AO50" s="9"/>
      <c r="AP50" s="430"/>
      <c r="AQ50" s="115"/>
      <c r="AR50" s="110">
        <v>2</v>
      </c>
      <c r="AS50" s="12"/>
      <c r="AT50" s="9">
        <v>1</v>
      </c>
    </row>
    <row r="51" spans="1:46">
      <c r="A51" s="34">
        <v>48</v>
      </c>
      <c r="B51" s="28" t="s">
        <v>89</v>
      </c>
      <c r="C51" s="112"/>
      <c r="D51" s="3">
        <v>1</v>
      </c>
      <c r="E51" s="8">
        <v>1</v>
      </c>
      <c r="F51" s="427"/>
      <c r="G51" s="112"/>
      <c r="H51" s="3"/>
      <c r="I51" s="10"/>
      <c r="J51" s="430"/>
      <c r="K51" s="112"/>
      <c r="L51" s="3"/>
      <c r="M51" s="9">
        <v>1</v>
      </c>
      <c r="N51" s="427"/>
      <c r="O51" s="112"/>
      <c r="P51" s="3"/>
      <c r="Q51" s="9">
        <v>1</v>
      </c>
      <c r="R51" s="430"/>
      <c r="S51" s="112"/>
      <c r="T51" s="3"/>
      <c r="U51" s="9"/>
      <c r="V51" s="427"/>
      <c r="W51" s="112"/>
      <c r="X51" s="3"/>
      <c r="Y51" s="9"/>
      <c r="Z51" s="430"/>
      <c r="AA51" s="112"/>
      <c r="AB51" s="3"/>
      <c r="AC51" s="12"/>
      <c r="AD51" s="427"/>
      <c r="AE51" s="112"/>
      <c r="AF51" s="3"/>
      <c r="AG51" s="12"/>
      <c r="AH51" s="430"/>
      <c r="AI51" s="21"/>
      <c r="AJ51" s="3"/>
      <c r="AK51" s="9"/>
      <c r="AL51" s="427"/>
      <c r="AM51" s="112"/>
      <c r="AN51" s="3"/>
      <c r="AO51" s="9"/>
      <c r="AP51" s="430"/>
      <c r="AQ51" s="115"/>
      <c r="AR51" s="110">
        <v>1</v>
      </c>
      <c r="AS51" s="12">
        <v>3</v>
      </c>
      <c r="AT51" s="9"/>
    </row>
    <row r="52" spans="1:46">
      <c r="A52" s="34">
        <v>49</v>
      </c>
      <c r="B52" s="28" t="s">
        <v>90</v>
      </c>
      <c r="C52" s="112"/>
      <c r="D52" s="3"/>
      <c r="E52" s="8">
        <v>2</v>
      </c>
      <c r="F52" s="427"/>
      <c r="G52" s="112"/>
      <c r="H52" s="3"/>
      <c r="I52" s="10"/>
      <c r="J52" s="430"/>
      <c r="K52" s="112"/>
      <c r="L52" s="3"/>
      <c r="M52" s="9"/>
      <c r="N52" s="427"/>
      <c r="O52" s="112"/>
      <c r="P52" s="3"/>
      <c r="Q52" s="13"/>
      <c r="R52" s="430"/>
      <c r="S52" s="112">
        <v>1</v>
      </c>
      <c r="T52" s="3"/>
      <c r="U52" s="13"/>
      <c r="V52" s="427"/>
      <c r="W52" s="112"/>
      <c r="X52" s="3"/>
      <c r="Y52" s="13"/>
      <c r="Z52" s="430"/>
      <c r="AA52" s="112"/>
      <c r="AB52" s="3">
        <v>1</v>
      </c>
      <c r="AC52" s="12"/>
      <c r="AD52" s="427"/>
      <c r="AE52" s="112"/>
      <c r="AF52" s="3"/>
      <c r="AG52" s="12"/>
      <c r="AH52" s="430">
        <v>1</v>
      </c>
      <c r="AI52" s="21"/>
      <c r="AJ52" s="3"/>
      <c r="AK52" s="9"/>
      <c r="AL52" s="427"/>
      <c r="AM52" s="112"/>
      <c r="AN52" s="3"/>
      <c r="AO52" s="9"/>
      <c r="AP52" s="430"/>
      <c r="AQ52" s="115">
        <v>1</v>
      </c>
      <c r="AR52" s="110">
        <v>1</v>
      </c>
      <c r="AS52" s="12">
        <v>2</v>
      </c>
      <c r="AT52" s="9">
        <v>1</v>
      </c>
    </row>
    <row r="53" spans="1:46">
      <c r="A53" s="34">
        <v>50</v>
      </c>
      <c r="B53" s="28" t="s">
        <v>91</v>
      </c>
      <c r="C53" s="112"/>
      <c r="D53" s="3"/>
      <c r="E53" s="8"/>
      <c r="F53" s="427"/>
      <c r="G53" s="112"/>
      <c r="H53" s="3"/>
      <c r="I53" s="10"/>
      <c r="J53" s="430"/>
      <c r="K53" s="112"/>
      <c r="L53" s="3"/>
      <c r="M53" s="9"/>
      <c r="N53" s="427"/>
      <c r="O53" s="112"/>
      <c r="P53" s="3"/>
      <c r="Q53" s="9"/>
      <c r="R53" s="430"/>
      <c r="S53" s="112"/>
      <c r="T53" s="3"/>
      <c r="U53" s="9"/>
      <c r="V53" s="427"/>
      <c r="W53" s="112"/>
      <c r="X53" s="3"/>
      <c r="Y53" s="9"/>
      <c r="Z53" s="430"/>
      <c r="AA53" s="112"/>
      <c r="AB53" s="3"/>
      <c r="AC53" s="12"/>
      <c r="AD53" s="427"/>
      <c r="AE53" s="112"/>
      <c r="AF53" s="3"/>
      <c r="AG53" s="12"/>
      <c r="AH53" s="430"/>
      <c r="AI53" s="21"/>
      <c r="AJ53" s="3"/>
      <c r="AK53" s="9"/>
      <c r="AL53" s="427"/>
      <c r="AM53" s="112"/>
      <c r="AN53" s="3"/>
      <c r="AO53" s="9"/>
      <c r="AP53" s="430"/>
      <c r="AQ53" s="115"/>
      <c r="AR53" s="110"/>
      <c r="AS53" s="12"/>
      <c r="AT53" s="9"/>
    </row>
    <row r="54" spans="1:46">
      <c r="A54" s="34">
        <v>51</v>
      </c>
      <c r="B54" s="28" t="s">
        <v>92</v>
      </c>
      <c r="C54" s="112"/>
      <c r="D54" s="3"/>
      <c r="E54" s="8"/>
      <c r="F54" s="427"/>
      <c r="G54" s="112"/>
      <c r="H54" s="3"/>
      <c r="I54" s="10"/>
      <c r="J54" s="430"/>
      <c r="K54" s="112"/>
      <c r="L54" s="3"/>
      <c r="M54" s="9"/>
      <c r="N54" s="427"/>
      <c r="O54" s="112"/>
      <c r="P54" s="3"/>
      <c r="Q54" s="9"/>
      <c r="R54" s="430"/>
      <c r="S54" s="112"/>
      <c r="T54" s="3"/>
      <c r="U54" s="9"/>
      <c r="V54" s="427"/>
      <c r="W54" s="112"/>
      <c r="X54" s="3"/>
      <c r="Y54" s="9"/>
      <c r="Z54" s="430"/>
      <c r="AA54" s="112"/>
      <c r="AB54" s="3"/>
      <c r="AC54" s="12"/>
      <c r="AD54" s="427"/>
      <c r="AE54" s="112"/>
      <c r="AF54" s="3"/>
      <c r="AG54" s="12"/>
      <c r="AH54" s="430"/>
      <c r="AI54" s="21"/>
      <c r="AJ54" s="3"/>
      <c r="AK54" s="9"/>
      <c r="AL54" s="427"/>
      <c r="AM54" s="112"/>
      <c r="AN54" s="3"/>
      <c r="AO54" s="9"/>
      <c r="AP54" s="430"/>
      <c r="AQ54" s="115"/>
      <c r="AR54" s="110"/>
      <c r="AS54" s="12"/>
      <c r="AT54" s="9"/>
    </row>
    <row r="55" spans="1:46">
      <c r="A55" s="34">
        <v>52</v>
      </c>
      <c r="B55" s="28" t="s">
        <v>93</v>
      </c>
      <c r="C55" s="112">
        <v>3</v>
      </c>
      <c r="D55" s="3"/>
      <c r="E55" s="8"/>
      <c r="F55" s="427"/>
      <c r="G55" s="112"/>
      <c r="H55" s="3"/>
      <c r="I55" s="10"/>
      <c r="J55" s="430"/>
      <c r="K55" s="112"/>
      <c r="L55" s="3"/>
      <c r="M55" s="9"/>
      <c r="N55" s="427">
        <v>1</v>
      </c>
      <c r="O55" s="112">
        <v>1</v>
      </c>
      <c r="P55" s="3"/>
      <c r="Q55" s="9"/>
      <c r="R55" s="430"/>
      <c r="S55" s="112"/>
      <c r="T55" s="3"/>
      <c r="U55" s="9"/>
      <c r="V55" s="427"/>
      <c r="W55" s="112"/>
      <c r="X55" s="3"/>
      <c r="Y55" s="9"/>
      <c r="Z55" s="430"/>
      <c r="AA55" s="112"/>
      <c r="AB55" s="3"/>
      <c r="AC55" s="12"/>
      <c r="AD55" s="427"/>
      <c r="AE55" s="112"/>
      <c r="AF55" s="3"/>
      <c r="AG55" s="12"/>
      <c r="AH55" s="430"/>
      <c r="AI55" s="21"/>
      <c r="AJ55" s="3"/>
      <c r="AK55" s="9"/>
      <c r="AL55" s="427"/>
      <c r="AM55" s="112"/>
      <c r="AN55" s="3"/>
      <c r="AO55" s="9"/>
      <c r="AP55" s="430"/>
      <c r="AQ55" s="115">
        <v>4</v>
      </c>
      <c r="AR55" s="110"/>
      <c r="AS55" s="12"/>
      <c r="AT55" s="9">
        <v>1</v>
      </c>
    </row>
    <row r="56" spans="1:46">
      <c r="A56" s="34">
        <v>53</v>
      </c>
      <c r="B56" s="28" t="s">
        <v>94</v>
      </c>
      <c r="C56" s="112"/>
      <c r="D56" s="3"/>
      <c r="E56" s="8"/>
      <c r="F56" s="427"/>
      <c r="G56" s="112"/>
      <c r="H56" s="3"/>
      <c r="I56" s="10"/>
      <c r="J56" s="430"/>
      <c r="K56" s="112"/>
      <c r="L56" s="3"/>
      <c r="M56" s="9"/>
      <c r="N56" s="427"/>
      <c r="O56" s="112"/>
      <c r="P56" s="3"/>
      <c r="Q56" s="9"/>
      <c r="R56" s="430"/>
      <c r="S56" s="112"/>
      <c r="T56" s="3"/>
      <c r="U56" s="9"/>
      <c r="V56" s="427"/>
      <c r="W56" s="112"/>
      <c r="X56" s="3"/>
      <c r="Y56" s="9"/>
      <c r="Z56" s="430"/>
      <c r="AA56" s="112"/>
      <c r="AB56" s="3"/>
      <c r="AC56" s="12"/>
      <c r="AD56" s="427"/>
      <c r="AE56" s="112"/>
      <c r="AF56" s="3"/>
      <c r="AG56" s="12"/>
      <c r="AH56" s="430"/>
      <c r="AI56" s="21"/>
      <c r="AJ56" s="3"/>
      <c r="AK56" s="9"/>
      <c r="AL56" s="427"/>
      <c r="AM56" s="112"/>
      <c r="AN56" s="3"/>
      <c r="AO56" s="9"/>
      <c r="AP56" s="430"/>
      <c r="AQ56" s="115"/>
      <c r="AR56" s="110"/>
      <c r="AS56" s="12"/>
      <c r="AT56" s="9"/>
    </row>
    <row r="57" spans="1:46">
      <c r="A57" s="34">
        <v>54</v>
      </c>
      <c r="B57" s="28" t="s">
        <v>167</v>
      </c>
      <c r="C57" s="112"/>
      <c r="D57" s="3"/>
      <c r="E57" s="8"/>
      <c r="F57" s="427"/>
      <c r="G57" s="112"/>
      <c r="H57" s="3"/>
      <c r="I57" s="10"/>
      <c r="J57" s="430"/>
      <c r="K57" s="112"/>
      <c r="L57" s="3"/>
      <c r="M57" s="9"/>
      <c r="N57" s="427"/>
      <c r="O57" s="112"/>
      <c r="P57" s="3"/>
      <c r="Q57" s="9"/>
      <c r="R57" s="430"/>
      <c r="S57" s="112"/>
      <c r="T57" s="3"/>
      <c r="U57" s="9"/>
      <c r="V57" s="427"/>
      <c r="W57" s="112"/>
      <c r="X57" s="3"/>
      <c r="Y57" s="9"/>
      <c r="Z57" s="430"/>
      <c r="AA57" s="112"/>
      <c r="AB57" s="3"/>
      <c r="AC57" s="12"/>
      <c r="AD57" s="427"/>
      <c r="AE57" s="112"/>
      <c r="AF57" s="3"/>
      <c r="AG57" s="12"/>
      <c r="AH57" s="430"/>
      <c r="AI57" s="21"/>
      <c r="AJ57" s="3"/>
      <c r="AK57" s="9"/>
      <c r="AL57" s="427"/>
      <c r="AM57" s="112"/>
      <c r="AN57" s="3"/>
      <c r="AO57" s="9"/>
      <c r="AP57" s="430"/>
      <c r="AQ57" s="115"/>
      <c r="AR57" s="110"/>
      <c r="AS57" s="12"/>
      <c r="AT57" s="9"/>
    </row>
    <row r="58" spans="1:46">
      <c r="A58" s="34">
        <v>55</v>
      </c>
      <c r="B58" s="28" t="s">
        <v>166</v>
      </c>
      <c r="C58" s="112"/>
      <c r="D58" s="3"/>
      <c r="E58" s="8"/>
      <c r="F58" s="427"/>
      <c r="G58" s="112"/>
      <c r="H58" s="3"/>
      <c r="I58" s="10"/>
      <c r="J58" s="430"/>
      <c r="K58" s="112"/>
      <c r="L58" s="3"/>
      <c r="M58" s="9"/>
      <c r="N58" s="427"/>
      <c r="O58" s="112"/>
      <c r="P58" s="3"/>
      <c r="Q58" s="9"/>
      <c r="R58" s="430"/>
      <c r="S58" s="112"/>
      <c r="T58" s="3"/>
      <c r="U58" s="9"/>
      <c r="V58" s="427"/>
      <c r="W58" s="112"/>
      <c r="X58" s="3"/>
      <c r="Y58" s="9"/>
      <c r="Z58" s="430"/>
      <c r="AA58" s="112"/>
      <c r="AB58" s="3"/>
      <c r="AC58" s="12"/>
      <c r="AD58" s="427"/>
      <c r="AE58" s="112"/>
      <c r="AF58" s="3"/>
      <c r="AG58" s="12"/>
      <c r="AH58" s="430"/>
      <c r="AI58" s="21"/>
      <c r="AJ58" s="3"/>
      <c r="AK58" s="9"/>
      <c r="AL58" s="427"/>
      <c r="AM58" s="112"/>
      <c r="AN58" s="3"/>
      <c r="AO58" s="9"/>
      <c r="AP58" s="430"/>
      <c r="AQ58" s="115"/>
      <c r="AR58" s="110"/>
      <c r="AS58" s="12"/>
      <c r="AT58" s="9"/>
    </row>
    <row r="59" spans="1:46">
      <c r="A59" s="34">
        <v>56</v>
      </c>
      <c r="B59" s="28" t="s">
        <v>95</v>
      </c>
      <c r="C59" s="112"/>
      <c r="D59" s="3"/>
      <c r="E59" s="8"/>
      <c r="F59" s="427"/>
      <c r="G59" s="112"/>
      <c r="H59" s="3"/>
      <c r="I59" s="10"/>
      <c r="J59" s="430"/>
      <c r="K59" s="112"/>
      <c r="L59" s="3"/>
      <c r="M59" s="9"/>
      <c r="N59" s="427"/>
      <c r="O59" s="112"/>
      <c r="P59" s="3"/>
      <c r="Q59" s="9"/>
      <c r="R59" s="430"/>
      <c r="S59" s="112"/>
      <c r="T59" s="3"/>
      <c r="U59" s="9"/>
      <c r="V59" s="427"/>
      <c r="W59" s="112"/>
      <c r="X59" s="3"/>
      <c r="Y59" s="9"/>
      <c r="Z59" s="430"/>
      <c r="AA59" s="112"/>
      <c r="AB59" s="3"/>
      <c r="AC59" s="12"/>
      <c r="AD59" s="427"/>
      <c r="AE59" s="112"/>
      <c r="AF59" s="3"/>
      <c r="AG59" s="12"/>
      <c r="AH59" s="430"/>
      <c r="AI59" s="21"/>
      <c r="AJ59" s="3"/>
      <c r="AK59" s="9"/>
      <c r="AL59" s="427"/>
      <c r="AM59" s="112"/>
      <c r="AN59" s="3"/>
      <c r="AO59" s="9"/>
      <c r="AP59" s="430"/>
      <c r="AQ59" s="115"/>
      <c r="AR59" s="110"/>
      <c r="AS59" s="12"/>
      <c r="AT59" s="9"/>
    </row>
    <row r="60" spans="1:46">
      <c r="A60" s="34">
        <v>57</v>
      </c>
      <c r="B60" s="28" t="s">
        <v>96</v>
      </c>
      <c r="C60" s="112"/>
      <c r="D60" s="3"/>
      <c r="E60" s="8"/>
      <c r="F60" s="427"/>
      <c r="G60" s="112"/>
      <c r="H60" s="3"/>
      <c r="I60" s="10"/>
      <c r="J60" s="430"/>
      <c r="K60" s="112"/>
      <c r="L60" s="3"/>
      <c r="M60" s="9"/>
      <c r="N60" s="427"/>
      <c r="O60" s="112"/>
      <c r="P60" s="3"/>
      <c r="Q60" s="9"/>
      <c r="R60" s="430"/>
      <c r="S60" s="112"/>
      <c r="T60" s="3"/>
      <c r="U60" s="9"/>
      <c r="V60" s="427"/>
      <c r="W60" s="112"/>
      <c r="X60" s="3"/>
      <c r="Y60" s="9"/>
      <c r="Z60" s="430"/>
      <c r="AA60" s="112"/>
      <c r="AB60" s="3"/>
      <c r="AC60" s="12"/>
      <c r="AD60" s="427"/>
      <c r="AE60" s="112"/>
      <c r="AF60" s="3"/>
      <c r="AG60" s="12"/>
      <c r="AH60" s="430"/>
      <c r="AI60" s="21"/>
      <c r="AJ60" s="3"/>
      <c r="AK60" s="9"/>
      <c r="AL60" s="427"/>
      <c r="AM60" s="112"/>
      <c r="AN60" s="3"/>
      <c r="AO60" s="9"/>
      <c r="AP60" s="430"/>
      <c r="AQ60" s="115"/>
      <c r="AR60" s="110"/>
      <c r="AS60" s="12"/>
      <c r="AT60" s="9"/>
    </row>
    <row r="61" spans="1:46">
      <c r="A61" s="34">
        <v>58</v>
      </c>
      <c r="B61" s="28" t="s">
        <v>97</v>
      </c>
      <c r="C61" s="112">
        <v>4</v>
      </c>
      <c r="D61" s="3"/>
      <c r="E61" s="8">
        <v>4</v>
      </c>
      <c r="F61" s="427">
        <v>2</v>
      </c>
      <c r="G61" s="112"/>
      <c r="H61" s="3"/>
      <c r="I61" s="10"/>
      <c r="J61" s="430"/>
      <c r="K61" s="112">
        <v>1</v>
      </c>
      <c r="L61" s="3">
        <v>1</v>
      </c>
      <c r="M61" s="9"/>
      <c r="N61" s="427">
        <v>2</v>
      </c>
      <c r="O61" s="112"/>
      <c r="P61" s="3">
        <v>1</v>
      </c>
      <c r="Q61" s="9"/>
      <c r="R61" s="430"/>
      <c r="S61" s="112"/>
      <c r="T61" s="3">
        <v>1</v>
      </c>
      <c r="U61" s="9"/>
      <c r="V61" s="427"/>
      <c r="W61" s="112"/>
      <c r="X61" s="3"/>
      <c r="Y61" s="9"/>
      <c r="Z61" s="430"/>
      <c r="AA61" s="112"/>
      <c r="AB61" s="3"/>
      <c r="AC61" s="12">
        <v>3</v>
      </c>
      <c r="AD61" s="427"/>
      <c r="AE61" s="112"/>
      <c r="AF61" s="3"/>
      <c r="AG61" s="12">
        <v>1</v>
      </c>
      <c r="AH61" s="430"/>
      <c r="AI61" s="21"/>
      <c r="AJ61" s="3"/>
      <c r="AK61" s="9"/>
      <c r="AL61" s="427"/>
      <c r="AM61" s="112"/>
      <c r="AN61" s="3"/>
      <c r="AO61" s="9"/>
      <c r="AP61" s="430">
        <v>1</v>
      </c>
      <c r="AQ61" s="115">
        <v>5</v>
      </c>
      <c r="AR61" s="110">
        <v>3</v>
      </c>
      <c r="AS61" s="12">
        <v>8</v>
      </c>
      <c r="AT61" s="9">
        <v>5</v>
      </c>
    </row>
    <row r="62" spans="1:46">
      <c r="A62" s="34">
        <v>59</v>
      </c>
      <c r="B62" s="28" t="s">
        <v>98</v>
      </c>
      <c r="C62" s="112">
        <v>1</v>
      </c>
      <c r="D62" s="3">
        <v>2</v>
      </c>
      <c r="E62" s="8">
        <v>3</v>
      </c>
      <c r="F62" s="427"/>
      <c r="G62" s="112"/>
      <c r="H62" s="3"/>
      <c r="I62" s="10"/>
      <c r="J62" s="430"/>
      <c r="K62" s="112"/>
      <c r="L62" s="3"/>
      <c r="M62" s="9"/>
      <c r="N62" s="427"/>
      <c r="O62" s="112"/>
      <c r="P62" s="3"/>
      <c r="Q62" s="9"/>
      <c r="R62" s="430"/>
      <c r="S62" s="112"/>
      <c r="T62" s="3"/>
      <c r="U62" s="9">
        <v>1</v>
      </c>
      <c r="V62" s="427"/>
      <c r="W62" s="112"/>
      <c r="X62" s="3"/>
      <c r="Y62" s="9"/>
      <c r="Z62" s="430"/>
      <c r="AA62" s="112"/>
      <c r="AB62" s="3"/>
      <c r="AC62" s="12"/>
      <c r="AD62" s="427"/>
      <c r="AE62" s="112"/>
      <c r="AF62" s="3"/>
      <c r="AG62" s="12">
        <v>2</v>
      </c>
      <c r="AH62" s="430"/>
      <c r="AI62" s="21"/>
      <c r="AJ62" s="3"/>
      <c r="AK62" s="9">
        <v>1</v>
      </c>
      <c r="AL62" s="427"/>
      <c r="AM62" s="112"/>
      <c r="AN62" s="3"/>
      <c r="AO62" s="9"/>
      <c r="AP62" s="430"/>
      <c r="AQ62" s="115">
        <v>1</v>
      </c>
      <c r="AR62" s="110">
        <v>2</v>
      </c>
      <c r="AS62" s="12">
        <v>7</v>
      </c>
      <c r="AT62" s="9"/>
    </row>
    <row r="63" spans="1:46">
      <c r="A63" s="34">
        <v>60</v>
      </c>
      <c r="B63" s="28" t="s">
        <v>99</v>
      </c>
      <c r="C63" s="112">
        <v>3</v>
      </c>
      <c r="D63" s="3">
        <v>1</v>
      </c>
      <c r="E63" s="8">
        <v>1</v>
      </c>
      <c r="F63" s="427"/>
      <c r="G63" s="112"/>
      <c r="H63" s="3">
        <v>1</v>
      </c>
      <c r="I63" s="10"/>
      <c r="J63" s="430"/>
      <c r="K63" s="112">
        <v>1</v>
      </c>
      <c r="L63" s="3"/>
      <c r="M63" s="9"/>
      <c r="N63" s="427"/>
      <c r="O63" s="112">
        <v>1</v>
      </c>
      <c r="P63" s="3"/>
      <c r="Q63" s="9"/>
      <c r="R63" s="430"/>
      <c r="S63" s="112"/>
      <c r="T63" s="3"/>
      <c r="U63" s="9"/>
      <c r="V63" s="427"/>
      <c r="W63" s="112"/>
      <c r="X63" s="3"/>
      <c r="Y63" s="9"/>
      <c r="Z63" s="430"/>
      <c r="AA63" s="112"/>
      <c r="AB63" s="3"/>
      <c r="AC63" s="12"/>
      <c r="AD63" s="427"/>
      <c r="AE63" s="112"/>
      <c r="AF63" s="3"/>
      <c r="AG63" s="12"/>
      <c r="AH63" s="430"/>
      <c r="AI63" s="21"/>
      <c r="AJ63" s="3"/>
      <c r="AK63" s="9"/>
      <c r="AL63" s="427"/>
      <c r="AM63" s="112"/>
      <c r="AN63" s="3"/>
      <c r="AO63" s="9">
        <v>1</v>
      </c>
      <c r="AP63" s="430"/>
      <c r="AQ63" s="115">
        <v>5</v>
      </c>
      <c r="AR63" s="110">
        <v>2</v>
      </c>
      <c r="AS63" s="12">
        <v>2</v>
      </c>
      <c r="AT63" s="9"/>
    </row>
    <row r="64" spans="1:46">
      <c r="A64" s="34">
        <v>61</v>
      </c>
      <c r="B64" s="28" t="s">
        <v>100</v>
      </c>
      <c r="C64" s="112">
        <v>4</v>
      </c>
      <c r="D64" s="3">
        <v>2</v>
      </c>
      <c r="E64" s="8">
        <v>2</v>
      </c>
      <c r="F64" s="427">
        <v>1</v>
      </c>
      <c r="G64" s="112"/>
      <c r="H64" s="3"/>
      <c r="I64" s="10"/>
      <c r="J64" s="430"/>
      <c r="K64" s="112"/>
      <c r="L64" s="3"/>
      <c r="M64" s="9"/>
      <c r="N64" s="427">
        <v>1</v>
      </c>
      <c r="O64" s="112"/>
      <c r="P64" s="3">
        <v>2</v>
      </c>
      <c r="Q64" s="9"/>
      <c r="R64" s="430"/>
      <c r="S64" s="112"/>
      <c r="T64" s="3"/>
      <c r="U64" s="9"/>
      <c r="V64" s="427"/>
      <c r="W64" s="112"/>
      <c r="X64" s="3">
        <v>1</v>
      </c>
      <c r="Y64" s="9"/>
      <c r="Z64" s="430"/>
      <c r="AA64" s="112">
        <v>1</v>
      </c>
      <c r="AB64" s="3"/>
      <c r="AC64" s="12">
        <v>1</v>
      </c>
      <c r="AD64" s="427"/>
      <c r="AE64" s="112"/>
      <c r="AF64" s="3">
        <v>1</v>
      </c>
      <c r="AG64" s="12">
        <v>1</v>
      </c>
      <c r="AH64" s="430"/>
      <c r="AI64" s="21"/>
      <c r="AJ64" s="3"/>
      <c r="AK64" s="9"/>
      <c r="AL64" s="427"/>
      <c r="AM64" s="112">
        <v>1</v>
      </c>
      <c r="AN64" s="3"/>
      <c r="AO64" s="9"/>
      <c r="AP64" s="430"/>
      <c r="AQ64" s="115">
        <v>6</v>
      </c>
      <c r="AR64" s="110">
        <v>6</v>
      </c>
      <c r="AS64" s="12">
        <v>4</v>
      </c>
      <c r="AT64" s="9">
        <v>2</v>
      </c>
    </row>
    <row r="65" spans="1:47">
      <c r="A65" s="34">
        <v>62</v>
      </c>
      <c r="B65" s="28" t="s">
        <v>101</v>
      </c>
      <c r="C65" s="112"/>
      <c r="D65" s="3"/>
      <c r="E65" s="8"/>
      <c r="F65" s="427">
        <v>1</v>
      </c>
      <c r="G65" s="112"/>
      <c r="H65" s="3"/>
      <c r="I65" s="16"/>
      <c r="J65" s="430"/>
      <c r="K65" s="112"/>
      <c r="L65" s="3"/>
      <c r="M65" s="9"/>
      <c r="N65" s="427"/>
      <c r="O65" s="112"/>
      <c r="P65" s="3"/>
      <c r="Q65" s="9"/>
      <c r="R65" s="430"/>
      <c r="S65" s="112"/>
      <c r="T65" s="3"/>
      <c r="U65" s="9"/>
      <c r="V65" s="427"/>
      <c r="W65" s="112"/>
      <c r="X65" s="3"/>
      <c r="Y65" s="9"/>
      <c r="Z65" s="430"/>
      <c r="AA65" s="112"/>
      <c r="AB65" s="3"/>
      <c r="AC65" s="12"/>
      <c r="AD65" s="427"/>
      <c r="AE65" s="112"/>
      <c r="AF65" s="3"/>
      <c r="AG65" s="12"/>
      <c r="AH65" s="430"/>
      <c r="AI65" s="21"/>
      <c r="AJ65" s="3"/>
      <c r="AK65" s="9"/>
      <c r="AL65" s="427"/>
      <c r="AM65" s="112"/>
      <c r="AN65" s="3"/>
      <c r="AO65" s="9"/>
      <c r="AP65" s="430"/>
      <c r="AQ65" s="115"/>
      <c r="AR65" s="110"/>
      <c r="AS65" s="12"/>
      <c r="AT65" s="9">
        <v>1</v>
      </c>
    </row>
    <row r="66" spans="1:47">
      <c r="A66" s="34">
        <v>63</v>
      </c>
      <c r="B66" s="28" t="s">
        <v>102</v>
      </c>
      <c r="C66" s="112"/>
      <c r="D66" s="3"/>
      <c r="E66" s="8"/>
      <c r="F66" s="427"/>
      <c r="G66" s="112"/>
      <c r="H66" s="3"/>
      <c r="I66" s="10"/>
      <c r="J66" s="430"/>
      <c r="K66" s="112"/>
      <c r="L66" s="3"/>
      <c r="M66" s="9"/>
      <c r="N66" s="427"/>
      <c r="O66" s="112"/>
      <c r="P66" s="3"/>
      <c r="Q66" s="9"/>
      <c r="R66" s="430"/>
      <c r="S66" s="112"/>
      <c r="T66" s="3"/>
      <c r="U66" s="9"/>
      <c r="V66" s="427"/>
      <c r="W66" s="112"/>
      <c r="X66" s="3"/>
      <c r="Y66" s="9"/>
      <c r="Z66" s="430"/>
      <c r="AA66" s="112"/>
      <c r="AB66" s="3"/>
      <c r="AC66" s="12"/>
      <c r="AD66" s="427"/>
      <c r="AE66" s="112"/>
      <c r="AF66" s="3"/>
      <c r="AG66" s="12"/>
      <c r="AH66" s="430"/>
      <c r="AI66" s="21"/>
      <c r="AJ66" s="3"/>
      <c r="AK66" s="9"/>
      <c r="AL66" s="427"/>
      <c r="AM66" s="112"/>
      <c r="AN66" s="3"/>
      <c r="AO66" s="9"/>
      <c r="AP66" s="430"/>
      <c r="AQ66" s="115"/>
      <c r="AR66" s="110"/>
      <c r="AS66" s="12"/>
      <c r="AT66" s="9"/>
    </row>
    <row r="67" spans="1:47">
      <c r="A67" s="34">
        <v>64</v>
      </c>
      <c r="B67" s="30" t="s">
        <v>103</v>
      </c>
      <c r="C67" s="119"/>
      <c r="D67" s="3"/>
      <c r="E67" s="15">
        <v>1</v>
      </c>
      <c r="F67" s="427"/>
      <c r="G67" s="119"/>
      <c r="H67" s="3"/>
      <c r="I67" s="10"/>
      <c r="J67" s="430"/>
      <c r="K67" s="119"/>
      <c r="L67" s="3"/>
      <c r="M67" s="9"/>
      <c r="N67" s="427"/>
      <c r="O67" s="119"/>
      <c r="P67" s="3"/>
      <c r="Q67" s="9"/>
      <c r="R67" s="430"/>
      <c r="S67" s="119">
        <v>1</v>
      </c>
      <c r="T67" s="3"/>
      <c r="U67" s="9"/>
      <c r="V67" s="427"/>
      <c r="W67" s="119"/>
      <c r="X67" s="3"/>
      <c r="Y67" s="9"/>
      <c r="Z67" s="430"/>
      <c r="AA67" s="119"/>
      <c r="AB67" s="3"/>
      <c r="AC67" s="12"/>
      <c r="AD67" s="427"/>
      <c r="AE67" s="119"/>
      <c r="AF67" s="3"/>
      <c r="AG67" s="12"/>
      <c r="AH67" s="430"/>
      <c r="AI67" s="23"/>
      <c r="AJ67" s="3"/>
      <c r="AK67" s="9"/>
      <c r="AL67" s="427"/>
      <c r="AM67" s="112"/>
      <c r="AN67" s="3"/>
      <c r="AO67" s="9"/>
      <c r="AP67" s="430"/>
      <c r="AQ67" s="115">
        <v>1</v>
      </c>
      <c r="AR67" s="110"/>
      <c r="AS67" s="12">
        <v>1</v>
      </c>
      <c r="AT67" s="9"/>
    </row>
    <row r="68" spans="1:47">
      <c r="A68" s="34">
        <v>65</v>
      </c>
      <c r="B68" s="28" t="s">
        <v>104</v>
      </c>
      <c r="C68" s="112">
        <v>1</v>
      </c>
      <c r="D68" s="3"/>
      <c r="E68" s="8">
        <v>1</v>
      </c>
      <c r="F68" s="427"/>
      <c r="G68" s="112">
        <v>1</v>
      </c>
      <c r="H68" s="3"/>
      <c r="I68" s="17"/>
      <c r="J68" s="430"/>
      <c r="K68" s="112"/>
      <c r="L68" s="3"/>
      <c r="M68" s="9"/>
      <c r="N68" s="427"/>
      <c r="O68" s="112">
        <v>1</v>
      </c>
      <c r="P68" s="3"/>
      <c r="Q68" s="9"/>
      <c r="R68" s="430"/>
      <c r="S68" s="112"/>
      <c r="T68" s="3">
        <v>1</v>
      </c>
      <c r="U68" s="9"/>
      <c r="V68" s="427"/>
      <c r="W68" s="112"/>
      <c r="X68" s="3"/>
      <c r="Y68" s="9"/>
      <c r="Z68" s="430"/>
      <c r="AA68" s="112"/>
      <c r="AB68" s="3"/>
      <c r="AC68" s="12"/>
      <c r="AD68" s="427"/>
      <c r="AE68" s="112"/>
      <c r="AF68" s="3">
        <v>1</v>
      </c>
      <c r="AG68" s="12"/>
      <c r="AH68" s="430"/>
      <c r="AI68" s="21"/>
      <c r="AJ68" s="3"/>
      <c r="AK68" s="9"/>
      <c r="AL68" s="427"/>
      <c r="AM68" s="112"/>
      <c r="AN68" s="3"/>
      <c r="AO68" s="9"/>
      <c r="AP68" s="430"/>
      <c r="AQ68" s="115">
        <v>3</v>
      </c>
      <c r="AR68" s="110">
        <v>2</v>
      </c>
      <c r="AS68" s="12">
        <v>1</v>
      </c>
      <c r="AT68" s="9"/>
    </row>
    <row r="69" spans="1:47">
      <c r="A69" s="34">
        <v>66</v>
      </c>
      <c r="B69" s="28" t="s">
        <v>105</v>
      </c>
      <c r="C69" s="112"/>
      <c r="D69" s="3">
        <v>1</v>
      </c>
      <c r="E69" s="8"/>
      <c r="F69" s="427">
        <v>1</v>
      </c>
      <c r="G69" s="112"/>
      <c r="H69" s="3"/>
      <c r="I69" s="10"/>
      <c r="J69" s="430"/>
      <c r="K69" s="112"/>
      <c r="L69" s="3"/>
      <c r="M69" s="9"/>
      <c r="N69" s="427">
        <v>1</v>
      </c>
      <c r="O69" s="112"/>
      <c r="P69" s="3"/>
      <c r="Q69" s="9"/>
      <c r="R69" s="430"/>
      <c r="S69" s="112"/>
      <c r="T69" s="3"/>
      <c r="U69" s="9"/>
      <c r="V69" s="427"/>
      <c r="W69" s="112"/>
      <c r="X69" s="3"/>
      <c r="Y69" s="9"/>
      <c r="Z69" s="430"/>
      <c r="AA69" s="112"/>
      <c r="AB69" s="3"/>
      <c r="AC69" s="12"/>
      <c r="AD69" s="427"/>
      <c r="AE69" s="112"/>
      <c r="AF69" s="3"/>
      <c r="AG69" s="12">
        <v>1</v>
      </c>
      <c r="AH69" s="430"/>
      <c r="AI69" s="21"/>
      <c r="AJ69" s="3"/>
      <c r="AK69" s="9"/>
      <c r="AL69" s="427"/>
      <c r="AM69" s="112">
        <v>1</v>
      </c>
      <c r="AN69" s="3"/>
      <c r="AO69" s="9"/>
      <c r="AP69" s="430">
        <v>1</v>
      </c>
      <c r="AQ69" s="115">
        <v>1</v>
      </c>
      <c r="AR69" s="110">
        <v>2</v>
      </c>
      <c r="AS69" s="12">
        <v>1</v>
      </c>
      <c r="AT69" s="9">
        <v>3</v>
      </c>
    </row>
    <row r="70" spans="1:47">
      <c r="A70" s="34">
        <v>67</v>
      </c>
      <c r="B70" s="28" t="s">
        <v>106</v>
      </c>
      <c r="C70" s="112"/>
      <c r="D70" s="3">
        <v>2</v>
      </c>
      <c r="E70" s="8"/>
      <c r="F70" s="427"/>
      <c r="G70" s="112"/>
      <c r="H70" s="3"/>
      <c r="I70" s="17"/>
      <c r="J70" s="430"/>
      <c r="K70" s="112"/>
      <c r="L70" s="3"/>
      <c r="M70" s="9"/>
      <c r="N70" s="427"/>
      <c r="O70" s="112"/>
      <c r="P70" s="3"/>
      <c r="Q70" s="9"/>
      <c r="R70" s="430"/>
      <c r="S70" s="112"/>
      <c r="T70" s="3"/>
      <c r="U70" s="9"/>
      <c r="V70" s="427"/>
      <c r="W70" s="112"/>
      <c r="X70" s="3"/>
      <c r="Y70" s="9"/>
      <c r="Z70" s="430"/>
      <c r="AA70" s="112"/>
      <c r="AB70" s="3"/>
      <c r="AC70" s="12"/>
      <c r="AD70" s="427"/>
      <c r="AE70" s="112"/>
      <c r="AF70" s="3"/>
      <c r="AG70" s="12">
        <v>1</v>
      </c>
      <c r="AH70" s="430">
        <v>1</v>
      </c>
      <c r="AI70" s="21"/>
      <c r="AJ70" s="3"/>
      <c r="AK70" s="9"/>
      <c r="AL70" s="427"/>
      <c r="AM70" s="112"/>
      <c r="AN70" s="3"/>
      <c r="AO70" s="9"/>
      <c r="AP70" s="430"/>
      <c r="AQ70" s="115"/>
      <c r="AR70" s="110">
        <v>2</v>
      </c>
      <c r="AS70" s="12">
        <v>1</v>
      </c>
      <c r="AT70" s="9">
        <v>1</v>
      </c>
    </row>
    <row r="71" spans="1:47">
      <c r="A71" s="34">
        <v>68</v>
      </c>
      <c r="B71" s="28" t="s">
        <v>107</v>
      </c>
      <c r="C71" s="112">
        <v>1</v>
      </c>
      <c r="D71" s="3"/>
      <c r="E71" s="8">
        <v>1</v>
      </c>
      <c r="F71" s="427"/>
      <c r="G71" s="112"/>
      <c r="H71" s="3"/>
      <c r="I71" s="17"/>
      <c r="J71" s="430"/>
      <c r="K71" s="112"/>
      <c r="L71" s="3"/>
      <c r="M71" s="9"/>
      <c r="N71" s="427">
        <v>1</v>
      </c>
      <c r="O71" s="112"/>
      <c r="P71" s="3"/>
      <c r="Q71" s="9">
        <v>1</v>
      </c>
      <c r="R71" s="430"/>
      <c r="S71" s="112"/>
      <c r="T71" s="3"/>
      <c r="U71" s="9"/>
      <c r="V71" s="427"/>
      <c r="W71" s="112"/>
      <c r="X71" s="3"/>
      <c r="Y71" s="9"/>
      <c r="Z71" s="430"/>
      <c r="AA71" s="112"/>
      <c r="AB71" s="3"/>
      <c r="AC71" s="12">
        <v>1</v>
      </c>
      <c r="AD71" s="427"/>
      <c r="AE71" s="112"/>
      <c r="AF71" s="3"/>
      <c r="AG71" s="12"/>
      <c r="AH71" s="430"/>
      <c r="AI71" s="21"/>
      <c r="AJ71" s="3"/>
      <c r="AK71" s="9"/>
      <c r="AL71" s="427"/>
      <c r="AM71" s="112">
        <v>1</v>
      </c>
      <c r="AN71" s="3"/>
      <c r="AO71" s="9"/>
      <c r="AP71" s="430"/>
      <c r="AQ71" s="115">
        <v>2</v>
      </c>
      <c r="AR71" s="110"/>
      <c r="AS71" s="12">
        <v>3</v>
      </c>
      <c r="AT71" s="9">
        <v>1</v>
      </c>
      <c r="AU71" s="76"/>
    </row>
    <row r="72" spans="1:47">
      <c r="A72" s="34">
        <v>69</v>
      </c>
      <c r="B72" s="28" t="s">
        <v>108</v>
      </c>
      <c r="C72" s="112">
        <v>1</v>
      </c>
      <c r="D72" s="3">
        <v>2</v>
      </c>
      <c r="E72" s="8">
        <v>2</v>
      </c>
      <c r="F72" s="427"/>
      <c r="G72" s="112"/>
      <c r="H72" s="3"/>
      <c r="I72" s="10"/>
      <c r="J72" s="430"/>
      <c r="K72" s="112">
        <v>1</v>
      </c>
      <c r="L72" s="3">
        <v>1</v>
      </c>
      <c r="M72" s="9"/>
      <c r="N72" s="427"/>
      <c r="O72" s="112"/>
      <c r="P72" s="3">
        <v>1</v>
      </c>
      <c r="Q72" s="9"/>
      <c r="R72" s="430"/>
      <c r="S72" s="112"/>
      <c r="T72" s="3"/>
      <c r="U72" s="9"/>
      <c r="V72" s="427"/>
      <c r="W72" s="112"/>
      <c r="X72" s="3"/>
      <c r="Y72" s="9"/>
      <c r="Z72" s="430"/>
      <c r="AA72" s="112"/>
      <c r="AB72" s="3">
        <v>2</v>
      </c>
      <c r="AC72" s="12">
        <v>1</v>
      </c>
      <c r="AD72" s="427"/>
      <c r="AE72" s="112"/>
      <c r="AF72" s="3">
        <v>1</v>
      </c>
      <c r="AG72" s="12"/>
      <c r="AH72" s="430"/>
      <c r="AI72" s="21"/>
      <c r="AJ72" s="3"/>
      <c r="AK72" s="9"/>
      <c r="AL72" s="427"/>
      <c r="AM72" s="112"/>
      <c r="AN72" s="3"/>
      <c r="AO72" s="9"/>
      <c r="AP72" s="430"/>
      <c r="AQ72" s="115">
        <v>2</v>
      </c>
      <c r="AR72" s="110">
        <v>7</v>
      </c>
      <c r="AS72" s="12">
        <v>3</v>
      </c>
      <c r="AT72" s="9"/>
    </row>
    <row r="73" spans="1:47">
      <c r="A73" s="34">
        <v>70</v>
      </c>
      <c r="B73" s="28" t="s">
        <v>109</v>
      </c>
      <c r="C73" s="112"/>
      <c r="D73" s="3">
        <v>3</v>
      </c>
      <c r="E73" s="8">
        <v>2</v>
      </c>
      <c r="F73" s="427">
        <v>5</v>
      </c>
      <c r="G73" s="112"/>
      <c r="H73" s="3"/>
      <c r="I73" s="10"/>
      <c r="J73" s="430"/>
      <c r="K73" s="112"/>
      <c r="L73" s="3">
        <v>1</v>
      </c>
      <c r="M73" s="9">
        <v>1</v>
      </c>
      <c r="N73" s="427"/>
      <c r="O73" s="112">
        <v>1</v>
      </c>
      <c r="P73" s="3"/>
      <c r="Q73" s="9"/>
      <c r="R73" s="430"/>
      <c r="S73" s="112"/>
      <c r="T73" s="3"/>
      <c r="U73" s="9"/>
      <c r="V73" s="427"/>
      <c r="W73" s="112">
        <v>2</v>
      </c>
      <c r="X73" s="3"/>
      <c r="Y73" s="9"/>
      <c r="Z73" s="430"/>
      <c r="AA73" s="112"/>
      <c r="AB73" s="3"/>
      <c r="AC73" s="12"/>
      <c r="AD73" s="427">
        <v>1</v>
      </c>
      <c r="AE73" s="112"/>
      <c r="AF73" s="3"/>
      <c r="AG73" s="12">
        <v>1</v>
      </c>
      <c r="AH73" s="430">
        <v>2</v>
      </c>
      <c r="AI73" s="21"/>
      <c r="AJ73" s="3"/>
      <c r="AK73" s="9"/>
      <c r="AL73" s="427"/>
      <c r="AM73" s="112">
        <v>1</v>
      </c>
      <c r="AN73" s="3"/>
      <c r="AO73" s="9"/>
      <c r="AP73" s="430"/>
      <c r="AQ73" s="115">
        <v>4</v>
      </c>
      <c r="AR73" s="110">
        <v>4</v>
      </c>
      <c r="AS73" s="12">
        <v>4</v>
      </c>
      <c r="AT73" s="9">
        <v>8</v>
      </c>
    </row>
    <row r="74" spans="1:47">
      <c r="A74" s="34">
        <v>71</v>
      </c>
      <c r="B74" s="28" t="s">
        <v>110</v>
      </c>
      <c r="C74" s="112"/>
      <c r="D74" s="3">
        <v>1</v>
      </c>
      <c r="E74" s="8">
        <v>1</v>
      </c>
      <c r="F74" s="427">
        <v>2</v>
      </c>
      <c r="G74" s="112"/>
      <c r="H74" s="3"/>
      <c r="I74" s="16"/>
      <c r="J74" s="430"/>
      <c r="K74" s="112"/>
      <c r="L74" s="3">
        <v>1</v>
      </c>
      <c r="M74" s="9">
        <v>1</v>
      </c>
      <c r="N74" s="427"/>
      <c r="O74" s="112"/>
      <c r="P74" s="3"/>
      <c r="Q74" s="9"/>
      <c r="R74" s="430"/>
      <c r="S74" s="112"/>
      <c r="T74" s="3"/>
      <c r="U74" s="9"/>
      <c r="V74" s="427"/>
      <c r="W74" s="112"/>
      <c r="X74" s="3"/>
      <c r="Y74" s="9"/>
      <c r="Z74" s="430"/>
      <c r="AA74" s="112"/>
      <c r="AB74" s="3"/>
      <c r="AC74" s="12">
        <v>1</v>
      </c>
      <c r="AD74" s="427"/>
      <c r="AE74" s="112"/>
      <c r="AF74" s="3"/>
      <c r="AG74" s="12"/>
      <c r="AH74" s="430"/>
      <c r="AI74" s="21"/>
      <c r="AJ74" s="3"/>
      <c r="AK74" s="9"/>
      <c r="AL74" s="427"/>
      <c r="AM74" s="112"/>
      <c r="AN74" s="3"/>
      <c r="AO74" s="9"/>
      <c r="AP74" s="430"/>
      <c r="AQ74" s="115"/>
      <c r="AR74" s="110">
        <v>2</v>
      </c>
      <c r="AS74" s="12">
        <v>3</v>
      </c>
      <c r="AT74" s="9">
        <v>2</v>
      </c>
    </row>
    <row r="75" spans="1:47">
      <c r="A75" s="34">
        <v>72</v>
      </c>
      <c r="B75" s="28" t="s">
        <v>111</v>
      </c>
      <c r="C75" s="112">
        <v>1</v>
      </c>
      <c r="D75" s="3"/>
      <c r="E75" s="8"/>
      <c r="F75" s="427">
        <v>1</v>
      </c>
      <c r="G75" s="112"/>
      <c r="H75" s="3"/>
      <c r="I75" s="10"/>
      <c r="J75" s="430"/>
      <c r="K75" s="112"/>
      <c r="L75" s="3"/>
      <c r="M75" s="9">
        <v>1</v>
      </c>
      <c r="N75" s="427"/>
      <c r="O75" s="112"/>
      <c r="P75" s="3"/>
      <c r="Q75" s="9"/>
      <c r="R75" s="430"/>
      <c r="S75" s="112"/>
      <c r="T75" s="3"/>
      <c r="U75" s="9"/>
      <c r="V75" s="427"/>
      <c r="W75" s="112"/>
      <c r="X75" s="3"/>
      <c r="Y75" s="9"/>
      <c r="Z75" s="430"/>
      <c r="AA75" s="112"/>
      <c r="AB75" s="3"/>
      <c r="AC75" s="12">
        <v>1</v>
      </c>
      <c r="AD75" s="427"/>
      <c r="AE75" s="112"/>
      <c r="AF75" s="3"/>
      <c r="AG75" s="12"/>
      <c r="AH75" s="430"/>
      <c r="AI75" s="21"/>
      <c r="AJ75" s="3"/>
      <c r="AK75" s="9"/>
      <c r="AL75" s="427"/>
      <c r="AM75" s="112"/>
      <c r="AN75" s="3"/>
      <c r="AO75" s="9"/>
      <c r="AP75" s="430">
        <v>1</v>
      </c>
      <c r="AQ75" s="115">
        <v>1</v>
      </c>
      <c r="AR75" s="110"/>
      <c r="AS75" s="12">
        <v>2</v>
      </c>
      <c r="AT75" s="9">
        <v>2</v>
      </c>
    </row>
    <row r="76" spans="1:47">
      <c r="A76" s="34">
        <v>73</v>
      </c>
      <c r="B76" s="28" t="s">
        <v>112</v>
      </c>
      <c r="C76" s="112">
        <v>1</v>
      </c>
      <c r="D76" s="3"/>
      <c r="E76" s="8"/>
      <c r="F76" s="427">
        <v>1</v>
      </c>
      <c r="G76" s="112"/>
      <c r="H76" s="3"/>
      <c r="I76" s="10"/>
      <c r="J76" s="430"/>
      <c r="K76" s="112"/>
      <c r="L76" s="3"/>
      <c r="M76" s="9"/>
      <c r="N76" s="427"/>
      <c r="O76" s="112"/>
      <c r="P76" s="3"/>
      <c r="Q76" s="9"/>
      <c r="R76" s="430"/>
      <c r="S76" s="112"/>
      <c r="T76" s="3"/>
      <c r="U76" s="9"/>
      <c r="V76" s="427"/>
      <c r="W76" s="112"/>
      <c r="X76" s="3"/>
      <c r="Y76" s="9"/>
      <c r="Z76" s="430"/>
      <c r="AA76" s="112"/>
      <c r="AB76" s="3"/>
      <c r="AC76" s="12"/>
      <c r="AD76" s="427"/>
      <c r="AE76" s="112"/>
      <c r="AF76" s="3"/>
      <c r="AG76" s="12"/>
      <c r="AH76" s="430"/>
      <c r="AI76" s="21"/>
      <c r="AJ76" s="3"/>
      <c r="AK76" s="9"/>
      <c r="AL76" s="427"/>
      <c r="AM76" s="112">
        <v>1</v>
      </c>
      <c r="AN76" s="3"/>
      <c r="AO76" s="9"/>
      <c r="AP76" s="430"/>
      <c r="AQ76" s="115">
        <v>2</v>
      </c>
      <c r="AR76" s="110"/>
      <c r="AS76" s="12"/>
      <c r="AT76" s="9">
        <v>1</v>
      </c>
    </row>
    <row r="77" spans="1:47">
      <c r="A77" s="34">
        <v>74</v>
      </c>
      <c r="B77" s="28" t="s">
        <v>113</v>
      </c>
      <c r="C77" s="112"/>
      <c r="D77" s="3">
        <v>2</v>
      </c>
      <c r="E77" s="8">
        <v>1</v>
      </c>
      <c r="F77" s="427"/>
      <c r="G77" s="112">
        <v>1</v>
      </c>
      <c r="H77" s="3"/>
      <c r="I77" s="10"/>
      <c r="J77" s="430"/>
      <c r="K77" s="112"/>
      <c r="L77" s="3"/>
      <c r="M77" s="9"/>
      <c r="N77" s="427"/>
      <c r="O77" s="112"/>
      <c r="P77" s="3"/>
      <c r="Q77" s="9"/>
      <c r="R77" s="430"/>
      <c r="S77" s="112"/>
      <c r="T77" s="3"/>
      <c r="U77" s="9"/>
      <c r="V77" s="427"/>
      <c r="W77" s="112"/>
      <c r="X77" s="3"/>
      <c r="Y77" s="9"/>
      <c r="Z77" s="430"/>
      <c r="AA77" s="112"/>
      <c r="AB77" s="3"/>
      <c r="AC77" s="12"/>
      <c r="AD77" s="427"/>
      <c r="AE77" s="112">
        <v>1</v>
      </c>
      <c r="AF77" s="3"/>
      <c r="AG77" s="12">
        <v>1</v>
      </c>
      <c r="AH77" s="430">
        <v>1</v>
      </c>
      <c r="AI77" s="21"/>
      <c r="AJ77" s="3"/>
      <c r="AK77" s="9"/>
      <c r="AL77" s="427"/>
      <c r="AM77" s="112">
        <v>1</v>
      </c>
      <c r="AN77" s="3"/>
      <c r="AO77" s="9"/>
      <c r="AP77" s="430"/>
      <c r="AQ77" s="115">
        <v>3</v>
      </c>
      <c r="AR77" s="110">
        <v>2</v>
      </c>
      <c r="AS77" s="12">
        <v>2</v>
      </c>
      <c r="AT77" s="9">
        <v>1</v>
      </c>
    </row>
    <row r="78" spans="1:47">
      <c r="A78" s="34">
        <v>75</v>
      </c>
      <c r="B78" s="28" t="s">
        <v>114</v>
      </c>
      <c r="C78" s="112">
        <v>1</v>
      </c>
      <c r="D78" s="3">
        <v>1</v>
      </c>
      <c r="E78" s="8"/>
      <c r="F78" s="427"/>
      <c r="G78" s="112">
        <v>2</v>
      </c>
      <c r="H78" s="3"/>
      <c r="I78" s="17"/>
      <c r="J78" s="430">
        <v>1</v>
      </c>
      <c r="K78" s="112"/>
      <c r="L78" s="3"/>
      <c r="M78" s="9"/>
      <c r="N78" s="427"/>
      <c r="O78" s="112"/>
      <c r="P78" s="3"/>
      <c r="Q78" s="9"/>
      <c r="R78" s="430"/>
      <c r="S78" s="112"/>
      <c r="T78" s="3"/>
      <c r="U78" s="9">
        <v>1</v>
      </c>
      <c r="V78" s="427"/>
      <c r="W78" s="112"/>
      <c r="X78" s="3"/>
      <c r="Y78" s="9"/>
      <c r="Z78" s="430"/>
      <c r="AA78" s="112"/>
      <c r="AB78" s="3">
        <v>1</v>
      </c>
      <c r="AC78" s="12">
        <v>3</v>
      </c>
      <c r="AD78" s="427">
        <v>1</v>
      </c>
      <c r="AE78" s="112"/>
      <c r="AF78" s="3"/>
      <c r="AG78" s="12"/>
      <c r="AH78" s="430"/>
      <c r="AI78" s="21"/>
      <c r="AJ78" s="3"/>
      <c r="AK78" s="9"/>
      <c r="AL78" s="427"/>
      <c r="AM78" s="112"/>
      <c r="AN78" s="3">
        <v>1</v>
      </c>
      <c r="AO78" s="9"/>
      <c r="AP78" s="430"/>
      <c r="AQ78" s="115">
        <v>3</v>
      </c>
      <c r="AR78" s="110">
        <v>3</v>
      </c>
      <c r="AS78" s="12">
        <v>4</v>
      </c>
      <c r="AT78" s="9">
        <v>2</v>
      </c>
    </row>
    <row r="79" spans="1:47">
      <c r="A79" s="34">
        <v>76</v>
      </c>
      <c r="B79" s="28" t="s">
        <v>115</v>
      </c>
      <c r="C79" s="112"/>
      <c r="D79" s="3"/>
      <c r="E79" s="8"/>
      <c r="F79" s="427"/>
      <c r="G79" s="112"/>
      <c r="H79" s="3"/>
      <c r="I79" s="10"/>
      <c r="J79" s="430"/>
      <c r="K79" s="112"/>
      <c r="L79" s="3"/>
      <c r="M79" s="9"/>
      <c r="N79" s="427"/>
      <c r="O79" s="112"/>
      <c r="P79" s="3">
        <v>1</v>
      </c>
      <c r="Q79" s="9"/>
      <c r="R79" s="430"/>
      <c r="S79" s="112">
        <v>1</v>
      </c>
      <c r="T79" s="3"/>
      <c r="U79" s="9"/>
      <c r="V79" s="427"/>
      <c r="W79" s="112"/>
      <c r="X79" s="3"/>
      <c r="Y79" s="9"/>
      <c r="Z79" s="430"/>
      <c r="AA79" s="112"/>
      <c r="AB79" s="3"/>
      <c r="AC79" s="12">
        <v>1</v>
      </c>
      <c r="AD79" s="427"/>
      <c r="AE79" s="112"/>
      <c r="AF79" s="3"/>
      <c r="AG79" s="12"/>
      <c r="AH79" s="430"/>
      <c r="AI79" s="21"/>
      <c r="AJ79" s="3"/>
      <c r="AK79" s="9"/>
      <c r="AL79" s="427"/>
      <c r="AM79" s="112"/>
      <c r="AN79" s="3"/>
      <c r="AO79" s="9"/>
      <c r="AP79" s="430"/>
      <c r="AQ79" s="115">
        <v>1</v>
      </c>
      <c r="AR79" s="110">
        <v>1</v>
      </c>
      <c r="AS79" s="12">
        <v>1</v>
      </c>
      <c r="AT79" s="9"/>
    </row>
    <row r="80" spans="1:47">
      <c r="A80" s="34">
        <v>77</v>
      </c>
      <c r="B80" s="28" t="s">
        <v>116</v>
      </c>
      <c r="C80" s="112"/>
      <c r="D80" s="3">
        <v>1</v>
      </c>
      <c r="E80" s="8"/>
      <c r="F80" s="427"/>
      <c r="G80" s="112"/>
      <c r="H80" s="3"/>
      <c r="I80" s="10"/>
      <c r="J80" s="430"/>
      <c r="K80" s="112"/>
      <c r="L80" s="3"/>
      <c r="M80" s="9"/>
      <c r="N80" s="427"/>
      <c r="O80" s="112"/>
      <c r="P80" s="3"/>
      <c r="Q80" s="9"/>
      <c r="R80" s="430"/>
      <c r="S80" s="112"/>
      <c r="T80" s="3"/>
      <c r="U80" s="9"/>
      <c r="V80" s="427"/>
      <c r="W80" s="112"/>
      <c r="X80" s="3"/>
      <c r="Y80" s="9"/>
      <c r="Z80" s="430"/>
      <c r="AA80" s="112"/>
      <c r="AB80" s="3"/>
      <c r="AC80" s="12"/>
      <c r="AD80" s="427"/>
      <c r="AE80" s="112"/>
      <c r="AF80" s="3"/>
      <c r="AG80" s="12"/>
      <c r="AH80" s="430"/>
      <c r="AI80" s="21"/>
      <c r="AJ80" s="3"/>
      <c r="AK80" s="9"/>
      <c r="AL80" s="427"/>
      <c r="AM80" s="112"/>
      <c r="AN80" s="3">
        <v>1</v>
      </c>
      <c r="AO80" s="9"/>
      <c r="AP80" s="430"/>
      <c r="AQ80" s="115"/>
      <c r="AR80" s="110">
        <v>2</v>
      </c>
      <c r="AS80" s="12"/>
      <c r="AT80" s="9"/>
    </row>
    <row r="81" spans="1:46">
      <c r="A81" s="34">
        <v>78</v>
      </c>
      <c r="B81" s="28" t="s">
        <v>117</v>
      </c>
      <c r="C81" s="112"/>
      <c r="D81" s="3">
        <v>1</v>
      </c>
      <c r="E81" s="8">
        <v>2</v>
      </c>
      <c r="F81" s="427"/>
      <c r="G81" s="112"/>
      <c r="H81" s="3"/>
      <c r="I81" s="10"/>
      <c r="J81" s="430"/>
      <c r="K81" s="112"/>
      <c r="L81" s="3"/>
      <c r="M81" s="9"/>
      <c r="N81" s="427"/>
      <c r="O81" s="112"/>
      <c r="P81" s="3"/>
      <c r="Q81" s="9"/>
      <c r="R81" s="430"/>
      <c r="S81" s="112"/>
      <c r="T81" s="3"/>
      <c r="U81" s="9"/>
      <c r="V81" s="427"/>
      <c r="W81" s="112"/>
      <c r="X81" s="3"/>
      <c r="Y81" s="9"/>
      <c r="Z81" s="430"/>
      <c r="AA81" s="112"/>
      <c r="AB81" s="3"/>
      <c r="AC81" s="12"/>
      <c r="AD81" s="427"/>
      <c r="AE81" s="112"/>
      <c r="AF81" s="3"/>
      <c r="AG81" s="12"/>
      <c r="AH81" s="430"/>
      <c r="AI81" s="21"/>
      <c r="AJ81" s="3"/>
      <c r="AK81" s="9"/>
      <c r="AL81" s="427"/>
      <c r="AM81" s="112"/>
      <c r="AN81" s="3"/>
      <c r="AO81" s="9"/>
      <c r="AP81" s="430"/>
      <c r="AQ81" s="115"/>
      <c r="AR81" s="110">
        <v>1</v>
      </c>
      <c r="AS81" s="12">
        <v>2</v>
      </c>
      <c r="AT81" s="9"/>
    </row>
    <row r="82" spans="1:46" ht="15.75" thickBot="1">
      <c r="A82" s="34">
        <v>79</v>
      </c>
      <c r="B82" s="28" t="s">
        <v>118</v>
      </c>
      <c r="C82" s="112">
        <v>1</v>
      </c>
      <c r="D82" s="3"/>
      <c r="E82" s="8"/>
      <c r="F82" s="427"/>
      <c r="G82" s="112"/>
      <c r="H82" s="3"/>
      <c r="I82" s="10"/>
      <c r="J82" s="430"/>
      <c r="K82" s="112"/>
      <c r="L82" s="3"/>
      <c r="M82" s="9"/>
      <c r="N82" s="427"/>
      <c r="O82" s="420"/>
      <c r="P82" s="3"/>
      <c r="Q82" s="9"/>
      <c r="R82" s="430"/>
      <c r="S82" s="420"/>
      <c r="T82" s="3"/>
      <c r="U82" s="9"/>
      <c r="V82" s="427"/>
      <c r="W82" s="420"/>
      <c r="X82" s="3"/>
      <c r="Y82" s="12"/>
      <c r="Z82" s="430"/>
      <c r="AA82" s="420"/>
      <c r="AB82" s="3"/>
      <c r="AC82" s="12"/>
      <c r="AD82" s="427"/>
      <c r="AE82" s="420"/>
      <c r="AF82" s="3"/>
      <c r="AG82" s="12"/>
      <c r="AH82" s="430"/>
      <c r="AI82" s="111"/>
      <c r="AJ82" s="3"/>
      <c r="AK82" s="9"/>
      <c r="AL82" s="427"/>
      <c r="AM82" s="420"/>
      <c r="AN82" s="3"/>
      <c r="AO82" s="9"/>
      <c r="AP82" s="430"/>
      <c r="AQ82" s="115">
        <v>1</v>
      </c>
      <c r="AR82" s="110"/>
      <c r="AS82" s="12"/>
      <c r="AT82" s="9"/>
    </row>
    <row r="83" spans="1:46" ht="15.75" thickBot="1">
      <c r="A83" s="35"/>
      <c r="B83" s="36"/>
      <c r="C83" s="114">
        <f>SUM(C4:C82)</f>
        <v>27</v>
      </c>
      <c r="D83" s="24">
        <f>SUM(D4:D82)</f>
        <v>26</v>
      </c>
      <c r="E83" s="24">
        <v>26</v>
      </c>
      <c r="F83" s="36">
        <v>17</v>
      </c>
      <c r="G83" s="114">
        <f>SUM(G4:G82)</f>
        <v>5</v>
      </c>
      <c r="H83" s="24">
        <f>SUM(H4:H82)</f>
        <v>2</v>
      </c>
      <c r="I83" s="24">
        <v>0</v>
      </c>
      <c r="J83" s="26">
        <v>1</v>
      </c>
      <c r="K83" s="114">
        <f>SUM(K4:K82)</f>
        <v>4</v>
      </c>
      <c r="L83" s="24">
        <f>SUM(L4:L82)</f>
        <v>4</v>
      </c>
      <c r="M83" s="24">
        <v>6</v>
      </c>
      <c r="N83" s="36">
        <v>7</v>
      </c>
      <c r="O83" s="419">
        <f>SUM(O4:O82)</f>
        <v>5</v>
      </c>
      <c r="P83" s="117">
        <f>SUM(P4:P82)</f>
        <v>7</v>
      </c>
      <c r="Q83" s="24">
        <v>2</v>
      </c>
      <c r="R83" s="26">
        <v>1</v>
      </c>
      <c r="S83" s="419">
        <f>SUM(S4:S82)</f>
        <v>4</v>
      </c>
      <c r="T83" s="117">
        <f>SUM(T4:T82)</f>
        <v>3</v>
      </c>
      <c r="U83" s="24">
        <v>2</v>
      </c>
      <c r="V83" s="36">
        <v>1</v>
      </c>
      <c r="W83" s="419">
        <f>SUM(W4:W82)</f>
        <v>2</v>
      </c>
      <c r="X83" s="117">
        <f>SUM(X4:X82)</f>
        <v>1</v>
      </c>
      <c r="Y83" s="24">
        <v>0</v>
      </c>
      <c r="Z83" s="26">
        <v>0</v>
      </c>
      <c r="AA83" s="419">
        <f>SUM(AA4:AA82)</f>
        <v>2</v>
      </c>
      <c r="AB83" s="117">
        <f>SUM(AB4:AB82)</f>
        <v>4</v>
      </c>
      <c r="AC83" s="24">
        <v>12</v>
      </c>
      <c r="AD83" s="36">
        <v>2</v>
      </c>
      <c r="AE83" s="419">
        <f>SUM(AE4:AE82)</f>
        <v>1</v>
      </c>
      <c r="AF83" s="117">
        <f>SUM(AF4:AF82)</f>
        <v>5</v>
      </c>
      <c r="AG83" s="24">
        <v>10</v>
      </c>
      <c r="AH83" s="26">
        <v>7</v>
      </c>
      <c r="AI83" s="118">
        <f>SUM(AI4:AI82)</f>
        <v>0</v>
      </c>
      <c r="AJ83" s="117">
        <f>SUM(AJ4:AJ82)</f>
        <v>0</v>
      </c>
      <c r="AK83" s="24">
        <v>2</v>
      </c>
      <c r="AL83" s="36">
        <v>0</v>
      </c>
      <c r="AM83" s="419">
        <f>SUM(AM4:AM82)</f>
        <v>6</v>
      </c>
      <c r="AN83" s="117">
        <f>SUM(AN4:AN82)</f>
        <v>3</v>
      </c>
      <c r="AO83" s="24">
        <v>1</v>
      </c>
      <c r="AP83" s="26">
        <v>3</v>
      </c>
      <c r="AQ83" s="116">
        <v>56</v>
      </c>
      <c r="AR83" s="37">
        <v>56</v>
      </c>
      <c r="AS83" s="25">
        <v>61</v>
      </c>
      <c r="AT83" s="24">
        <v>39</v>
      </c>
    </row>
  </sheetData>
  <mergeCells count="12">
    <mergeCell ref="AE2:AH2"/>
    <mergeCell ref="AI2:AL2"/>
    <mergeCell ref="AM2:AP2"/>
    <mergeCell ref="AQ2:AT2"/>
    <mergeCell ref="C2:F2"/>
    <mergeCell ref="G2:J2"/>
    <mergeCell ref="K2:N2"/>
    <mergeCell ref="O2:R2"/>
    <mergeCell ref="S2:V2"/>
    <mergeCell ref="W2:Z2"/>
    <mergeCell ref="AA2:AD2"/>
    <mergeCell ref="A1:AT1"/>
  </mergeCells>
  <pageMargins left="0.70866141732283472" right="0.70866141732283472" top="0.74803149606299213" bottom="0.74803149606299213" header="0.31496062992125984" footer="0.31496062992125984"/>
  <pageSetup paperSize="9" scale="76" fitToHeight="7" orientation="landscape" verticalDpi="0" r:id="rId1"/>
  <rowBreaks count="1" manualBreakCount="1">
    <brk id="46" max="16383" man="1"/>
  </rowBreaks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P83"/>
  <sheetViews>
    <sheetView workbookViewId="0">
      <selection activeCell="D7" sqref="D7"/>
    </sheetView>
  </sheetViews>
  <sheetFormatPr defaultRowHeight="12.75"/>
  <cols>
    <col min="1" max="1" width="3.42578125" style="435" customWidth="1"/>
    <col min="2" max="2" width="16.5703125" style="435" bestFit="1" customWidth="1"/>
    <col min="3" max="3" width="5" style="460" bestFit="1" customWidth="1"/>
    <col min="4" max="6" width="5" style="435" bestFit="1" customWidth="1"/>
    <col min="7" max="7" width="5" style="460" bestFit="1" customWidth="1"/>
    <col min="8" max="10" width="5" style="435" bestFit="1" customWidth="1"/>
    <col min="11" max="11" width="5" style="460" bestFit="1" customWidth="1"/>
    <col min="12" max="14" width="5" style="435" bestFit="1" customWidth="1"/>
    <col min="15" max="15" width="5" style="460" bestFit="1" customWidth="1"/>
    <col min="16" max="18" width="5" style="435" bestFit="1" customWidth="1"/>
    <col min="19" max="19" width="5" style="460" bestFit="1" customWidth="1"/>
    <col min="20" max="22" width="5" style="435" bestFit="1" customWidth="1"/>
    <col min="23" max="23" width="5" style="460" bestFit="1" customWidth="1"/>
    <col min="24" max="26" width="5" style="435" bestFit="1" customWidth="1"/>
    <col min="27" max="27" width="5" style="460" bestFit="1" customWidth="1"/>
    <col min="28" max="30" width="5" style="435" bestFit="1" customWidth="1"/>
    <col min="31" max="31" width="5" style="460" bestFit="1" customWidth="1"/>
    <col min="32" max="34" width="5" style="435" bestFit="1" customWidth="1"/>
    <col min="35" max="35" width="5" style="460" bestFit="1" customWidth="1"/>
    <col min="36" max="38" width="5" style="435" bestFit="1" customWidth="1"/>
    <col min="39" max="39" width="5" style="527" bestFit="1" customWidth="1"/>
    <col min="40" max="42" width="5" style="435" bestFit="1" customWidth="1"/>
    <col min="43" max="16384" width="9.140625" style="435"/>
  </cols>
  <sheetData>
    <row r="1" spans="1:42" ht="16.5" thickBot="1">
      <c r="A1" s="528" t="s">
        <v>180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</row>
    <row r="2" spans="1:42" ht="13.5" thickBot="1">
      <c r="A2" s="436"/>
      <c r="B2" s="437" t="s">
        <v>34</v>
      </c>
      <c r="C2" s="438" t="s">
        <v>36</v>
      </c>
      <c r="D2" s="439"/>
      <c r="E2" s="439"/>
      <c r="F2" s="440"/>
      <c r="G2" s="438" t="s">
        <v>12</v>
      </c>
      <c r="H2" s="439"/>
      <c r="I2" s="439"/>
      <c r="J2" s="440"/>
      <c r="K2" s="438" t="s">
        <v>13</v>
      </c>
      <c r="L2" s="439"/>
      <c r="M2" s="439"/>
      <c r="N2" s="440"/>
      <c r="O2" s="438" t="s">
        <v>10</v>
      </c>
      <c r="P2" s="439"/>
      <c r="Q2" s="439"/>
      <c r="R2" s="440"/>
      <c r="S2" s="438" t="s">
        <v>14</v>
      </c>
      <c r="T2" s="439"/>
      <c r="U2" s="439"/>
      <c r="V2" s="440"/>
      <c r="W2" s="438" t="s">
        <v>6</v>
      </c>
      <c r="X2" s="439"/>
      <c r="Y2" s="439"/>
      <c r="Z2" s="440"/>
      <c r="AA2" s="438" t="s">
        <v>4</v>
      </c>
      <c r="AB2" s="439"/>
      <c r="AC2" s="439"/>
      <c r="AD2" s="440"/>
      <c r="AE2" s="438" t="s">
        <v>30</v>
      </c>
      <c r="AF2" s="439"/>
      <c r="AG2" s="439"/>
      <c r="AH2" s="440"/>
      <c r="AI2" s="438" t="s">
        <v>16</v>
      </c>
      <c r="AJ2" s="439"/>
      <c r="AK2" s="439"/>
      <c r="AL2" s="440"/>
      <c r="AM2" s="441" t="s">
        <v>120</v>
      </c>
      <c r="AN2" s="441"/>
      <c r="AO2" s="441"/>
      <c r="AP2" s="442"/>
    </row>
    <row r="3" spans="1:42" ht="13.5" thickBot="1">
      <c r="A3" s="443"/>
      <c r="B3" s="444"/>
      <c r="C3" s="445">
        <v>2021</v>
      </c>
      <c r="D3" s="446">
        <v>2020</v>
      </c>
      <c r="E3" s="446">
        <v>2019</v>
      </c>
      <c r="F3" s="447">
        <v>2018</v>
      </c>
      <c r="G3" s="445">
        <v>2021</v>
      </c>
      <c r="H3" s="446">
        <v>2020</v>
      </c>
      <c r="I3" s="446">
        <v>2019</v>
      </c>
      <c r="J3" s="447">
        <v>2018</v>
      </c>
      <c r="K3" s="445">
        <v>2021</v>
      </c>
      <c r="L3" s="446">
        <v>2020</v>
      </c>
      <c r="M3" s="446">
        <v>2019</v>
      </c>
      <c r="N3" s="447">
        <v>2018</v>
      </c>
      <c r="O3" s="445">
        <v>2021</v>
      </c>
      <c r="P3" s="446">
        <v>2020</v>
      </c>
      <c r="Q3" s="446">
        <v>2019</v>
      </c>
      <c r="R3" s="447">
        <v>2018</v>
      </c>
      <c r="S3" s="445">
        <v>2021</v>
      </c>
      <c r="T3" s="446">
        <v>2020</v>
      </c>
      <c r="U3" s="446">
        <v>2019</v>
      </c>
      <c r="V3" s="447">
        <v>2018</v>
      </c>
      <c r="W3" s="445">
        <v>2021</v>
      </c>
      <c r="X3" s="446">
        <v>2020</v>
      </c>
      <c r="Y3" s="446">
        <v>2019</v>
      </c>
      <c r="Z3" s="447">
        <v>2018</v>
      </c>
      <c r="AA3" s="445">
        <v>2021</v>
      </c>
      <c r="AB3" s="446">
        <v>2020</v>
      </c>
      <c r="AC3" s="446">
        <v>2019</v>
      </c>
      <c r="AD3" s="447">
        <v>2018</v>
      </c>
      <c r="AE3" s="448">
        <v>2021</v>
      </c>
      <c r="AF3" s="446">
        <v>2020</v>
      </c>
      <c r="AG3" s="446">
        <v>2019</v>
      </c>
      <c r="AH3" s="447">
        <v>2018</v>
      </c>
      <c r="AI3" s="445">
        <v>2021</v>
      </c>
      <c r="AJ3" s="446">
        <v>2020</v>
      </c>
      <c r="AK3" s="446">
        <v>2019</v>
      </c>
      <c r="AL3" s="447">
        <v>2018</v>
      </c>
      <c r="AM3" s="449">
        <v>2021</v>
      </c>
      <c r="AN3" s="450">
        <v>2020</v>
      </c>
      <c r="AO3" s="451">
        <v>2019</v>
      </c>
      <c r="AP3" s="452">
        <v>2018</v>
      </c>
    </row>
    <row r="4" spans="1:42" s="460" customFormat="1">
      <c r="A4" s="453">
        <v>1</v>
      </c>
      <c r="B4" s="454" t="s">
        <v>56</v>
      </c>
      <c r="C4" s="455">
        <v>1</v>
      </c>
      <c r="D4" s="456"/>
      <c r="E4" s="456"/>
      <c r="F4" s="457"/>
      <c r="G4" s="455">
        <v>4</v>
      </c>
      <c r="H4" s="456">
        <v>1</v>
      </c>
      <c r="I4" s="456"/>
      <c r="J4" s="457"/>
      <c r="K4" s="455"/>
      <c r="L4" s="456"/>
      <c r="M4" s="456"/>
      <c r="N4" s="457"/>
      <c r="O4" s="455"/>
      <c r="P4" s="456"/>
      <c r="Q4" s="456"/>
      <c r="R4" s="457"/>
      <c r="S4" s="455"/>
      <c r="T4" s="456"/>
      <c r="U4" s="456"/>
      <c r="V4" s="457"/>
      <c r="W4" s="455">
        <v>1</v>
      </c>
      <c r="X4" s="456"/>
      <c r="Y4" s="456"/>
      <c r="Z4" s="457"/>
      <c r="AA4" s="455"/>
      <c r="AB4" s="456"/>
      <c r="AC4" s="456"/>
      <c r="AD4" s="457"/>
      <c r="AE4" s="458"/>
      <c r="AF4" s="456"/>
      <c r="AG4" s="456"/>
      <c r="AH4" s="457"/>
      <c r="AI4" s="455"/>
      <c r="AJ4" s="456"/>
      <c r="AK4" s="456"/>
      <c r="AL4" s="457"/>
      <c r="AM4" s="459">
        <v>6</v>
      </c>
      <c r="AN4" s="456">
        <v>2</v>
      </c>
      <c r="AO4" s="456">
        <v>0</v>
      </c>
      <c r="AP4" s="457" t="s">
        <v>122</v>
      </c>
    </row>
    <row r="5" spans="1:42" s="460" customFormat="1">
      <c r="A5" s="461">
        <v>2</v>
      </c>
      <c r="B5" s="462" t="s">
        <v>57</v>
      </c>
      <c r="C5" s="463"/>
      <c r="D5" s="464">
        <v>1</v>
      </c>
      <c r="E5" s="464"/>
      <c r="F5" s="465"/>
      <c r="G5" s="463">
        <v>4</v>
      </c>
      <c r="H5" s="464">
        <v>2</v>
      </c>
      <c r="I5" s="464">
        <v>5</v>
      </c>
      <c r="J5" s="465">
        <v>2</v>
      </c>
      <c r="K5" s="463"/>
      <c r="L5" s="464"/>
      <c r="M5" s="464"/>
      <c r="N5" s="465"/>
      <c r="O5" s="463"/>
      <c r="P5" s="464"/>
      <c r="Q5" s="464"/>
      <c r="R5" s="465"/>
      <c r="S5" s="463"/>
      <c r="T5" s="464"/>
      <c r="U5" s="464"/>
      <c r="V5" s="465"/>
      <c r="W5" s="463"/>
      <c r="X5" s="464">
        <v>1</v>
      </c>
      <c r="Y5" s="464">
        <v>3</v>
      </c>
      <c r="Z5" s="465"/>
      <c r="AA5" s="463">
        <v>1</v>
      </c>
      <c r="AB5" s="464"/>
      <c r="AC5" s="464">
        <v>1</v>
      </c>
      <c r="AD5" s="465"/>
      <c r="AE5" s="466"/>
      <c r="AF5" s="464"/>
      <c r="AG5" s="464"/>
      <c r="AH5" s="465"/>
      <c r="AI5" s="463"/>
      <c r="AJ5" s="464"/>
      <c r="AK5" s="464"/>
      <c r="AL5" s="465"/>
      <c r="AM5" s="467">
        <v>5</v>
      </c>
      <c r="AN5" s="464">
        <v>4</v>
      </c>
      <c r="AO5" s="464">
        <v>9</v>
      </c>
      <c r="AP5" s="465">
        <v>2</v>
      </c>
    </row>
    <row r="6" spans="1:42" s="460" customFormat="1">
      <c r="A6" s="461">
        <v>3</v>
      </c>
      <c r="B6" s="462" t="s">
        <v>113</v>
      </c>
      <c r="C6" s="463"/>
      <c r="D6" s="464"/>
      <c r="E6" s="464"/>
      <c r="F6" s="465"/>
      <c r="G6" s="463">
        <v>1</v>
      </c>
      <c r="H6" s="464"/>
      <c r="I6" s="464"/>
      <c r="J6" s="465"/>
      <c r="K6" s="463"/>
      <c r="L6" s="464"/>
      <c r="M6" s="464"/>
      <c r="N6" s="465"/>
      <c r="O6" s="463"/>
      <c r="P6" s="464"/>
      <c r="Q6" s="464"/>
      <c r="R6" s="465"/>
      <c r="S6" s="463"/>
      <c r="T6" s="464"/>
      <c r="U6" s="464"/>
      <c r="V6" s="465"/>
      <c r="W6" s="463">
        <v>2</v>
      </c>
      <c r="X6" s="464">
        <v>1</v>
      </c>
      <c r="Y6" s="464"/>
      <c r="Z6" s="465"/>
      <c r="AA6" s="463">
        <v>2</v>
      </c>
      <c r="AB6" s="464"/>
      <c r="AC6" s="464"/>
      <c r="AD6" s="465"/>
      <c r="AE6" s="466"/>
      <c r="AF6" s="464"/>
      <c r="AG6" s="464"/>
      <c r="AH6" s="465"/>
      <c r="AI6" s="463"/>
      <c r="AJ6" s="464"/>
      <c r="AK6" s="464"/>
      <c r="AL6" s="465"/>
      <c r="AM6" s="467">
        <v>5</v>
      </c>
      <c r="AN6" s="464">
        <v>4</v>
      </c>
      <c r="AO6" s="464">
        <v>0</v>
      </c>
      <c r="AP6" s="465">
        <v>0</v>
      </c>
    </row>
    <row r="7" spans="1:42" ht="13.5" thickBot="1">
      <c r="A7" s="468">
        <v>4</v>
      </c>
      <c r="B7" s="469" t="s">
        <v>167</v>
      </c>
      <c r="C7" s="445"/>
      <c r="D7" s="446"/>
      <c r="E7" s="446"/>
      <c r="F7" s="447"/>
      <c r="G7" s="445">
        <v>1</v>
      </c>
      <c r="H7" s="446"/>
      <c r="I7" s="446"/>
      <c r="J7" s="447"/>
      <c r="K7" s="445"/>
      <c r="L7" s="446"/>
      <c r="M7" s="446"/>
      <c r="N7" s="447"/>
      <c r="O7" s="445"/>
      <c r="P7" s="446"/>
      <c r="Q7" s="446"/>
      <c r="R7" s="447"/>
      <c r="S7" s="445"/>
      <c r="T7" s="446"/>
      <c r="U7" s="446"/>
      <c r="V7" s="447"/>
      <c r="W7" s="445">
        <v>1</v>
      </c>
      <c r="X7" s="446"/>
      <c r="Y7" s="446"/>
      <c r="Z7" s="447"/>
      <c r="AA7" s="445">
        <v>2</v>
      </c>
      <c r="AB7" s="446"/>
      <c r="AC7" s="446"/>
      <c r="AD7" s="447"/>
      <c r="AE7" s="448"/>
      <c r="AF7" s="446"/>
      <c r="AG7" s="446"/>
      <c r="AH7" s="447"/>
      <c r="AI7" s="445"/>
      <c r="AJ7" s="446"/>
      <c r="AK7" s="446"/>
      <c r="AL7" s="447"/>
      <c r="AM7" s="470">
        <v>4</v>
      </c>
      <c r="AN7" s="446"/>
      <c r="AO7" s="446"/>
      <c r="AP7" s="447"/>
    </row>
    <row r="8" spans="1:42">
      <c r="A8" s="453">
        <v>5</v>
      </c>
      <c r="B8" s="471" t="s">
        <v>97</v>
      </c>
      <c r="C8" s="455"/>
      <c r="D8" s="472"/>
      <c r="E8" s="472"/>
      <c r="F8" s="473">
        <v>1</v>
      </c>
      <c r="G8" s="455"/>
      <c r="H8" s="472"/>
      <c r="I8" s="472"/>
      <c r="J8" s="473"/>
      <c r="K8" s="455"/>
      <c r="L8" s="472"/>
      <c r="M8" s="472"/>
      <c r="N8" s="473"/>
      <c r="O8" s="455"/>
      <c r="P8" s="472"/>
      <c r="Q8" s="472"/>
      <c r="R8" s="473"/>
      <c r="S8" s="455">
        <v>2</v>
      </c>
      <c r="T8" s="472"/>
      <c r="U8" s="472"/>
      <c r="V8" s="473"/>
      <c r="W8" s="455">
        <v>1</v>
      </c>
      <c r="X8" s="472"/>
      <c r="Y8" s="472"/>
      <c r="Z8" s="473"/>
      <c r="AA8" s="455"/>
      <c r="AB8" s="472"/>
      <c r="AC8" s="472"/>
      <c r="AD8" s="473"/>
      <c r="AE8" s="458"/>
      <c r="AF8" s="472"/>
      <c r="AG8" s="472"/>
      <c r="AH8" s="473"/>
      <c r="AI8" s="455"/>
      <c r="AJ8" s="472"/>
      <c r="AK8" s="472"/>
      <c r="AL8" s="473"/>
      <c r="AM8" s="474">
        <v>3</v>
      </c>
      <c r="AN8" s="475">
        <v>1</v>
      </c>
      <c r="AO8" s="472">
        <v>0</v>
      </c>
      <c r="AP8" s="473">
        <v>1</v>
      </c>
    </row>
    <row r="9" spans="1:42">
      <c r="A9" s="461">
        <v>6</v>
      </c>
      <c r="B9" s="476" t="s">
        <v>100</v>
      </c>
      <c r="C9" s="463">
        <v>1</v>
      </c>
      <c r="D9" s="477"/>
      <c r="E9" s="477"/>
      <c r="F9" s="478">
        <v>1</v>
      </c>
      <c r="G9" s="463">
        <v>1</v>
      </c>
      <c r="H9" s="477"/>
      <c r="I9" s="477">
        <v>1</v>
      </c>
      <c r="J9" s="478"/>
      <c r="K9" s="463"/>
      <c r="L9" s="477"/>
      <c r="M9" s="477"/>
      <c r="N9" s="478"/>
      <c r="O9" s="463"/>
      <c r="P9" s="477"/>
      <c r="Q9" s="477"/>
      <c r="R9" s="478"/>
      <c r="S9" s="463"/>
      <c r="T9" s="477"/>
      <c r="U9" s="477"/>
      <c r="V9" s="478"/>
      <c r="W9" s="463">
        <v>1</v>
      </c>
      <c r="X9" s="477"/>
      <c r="Y9" s="477"/>
      <c r="Z9" s="478"/>
      <c r="AA9" s="463"/>
      <c r="AB9" s="477"/>
      <c r="AC9" s="477"/>
      <c r="AD9" s="478"/>
      <c r="AE9" s="466"/>
      <c r="AF9" s="477"/>
      <c r="AG9" s="477"/>
      <c r="AH9" s="478"/>
      <c r="AI9" s="463"/>
      <c r="AJ9" s="477"/>
      <c r="AK9" s="477"/>
      <c r="AL9" s="478"/>
      <c r="AM9" s="479">
        <v>3</v>
      </c>
      <c r="AN9" s="480">
        <v>1</v>
      </c>
      <c r="AO9" s="477">
        <v>1</v>
      </c>
      <c r="AP9" s="478">
        <v>1</v>
      </c>
    </row>
    <row r="10" spans="1:42">
      <c r="A10" s="461">
        <v>7</v>
      </c>
      <c r="B10" s="476" t="s">
        <v>109</v>
      </c>
      <c r="C10" s="463"/>
      <c r="D10" s="477"/>
      <c r="E10" s="477"/>
      <c r="F10" s="478"/>
      <c r="G10" s="463">
        <v>2</v>
      </c>
      <c r="H10" s="477"/>
      <c r="I10" s="477"/>
      <c r="J10" s="478"/>
      <c r="K10" s="463"/>
      <c r="L10" s="477"/>
      <c r="M10" s="477"/>
      <c r="N10" s="478"/>
      <c r="O10" s="463"/>
      <c r="P10" s="477"/>
      <c r="Q10" s="477"/>
      <c r="R10" s="478"/>
      <c r="S10" s="463"/>
      <c r="T10" s="477"/>
      <c r="U10" s="477"/>
      <c r="V10" s="478"/>
      <c r="W10" s="463"/>
      <c r="X10" s="477"/>
      <c r="Y10" s="477"/>
      <c r="Z10" s="478"/>
      <c r="AA10" s="463">
        <v>1</v>
      </c>
      <c r="AB10" s="477"/>
      <c r="AC10" s="477"/>
      <c r="AD10" s="478"/>
      <c r="AE10" s="466"/>
      <c r="AF10" s="477"/>
      <c r="AG10" s="477"/>
      <c r="AH10" s="478"/>
      <c r="AI10" s="463"/>
      <c r="AJ10" s="477"/>
      <c r="AK10" s="477"/>
      <c r="AL10" s="478"/>
      <c r="AM10" s="479">
        <v>3</v>
      </c>
      <c r="AN10" s="480">
        <v>1</v>
      </c>
      <c r="AO10" s="477">
        <v>0</v>
      </c>
      <c r="AP10" s="478">
        <v>0</v>
      </c>
    </row>
    <row r="11" spans="1:42">
      <c r="A11" s="461">
        <v>8</v>
      </c>
      <c r="B11" s="481" t="s">
        <v>48</v>
      </c>
      <c r="C11" s="463"/>
      <c r="D11" s="477"/>
      <c r="E11" s="477"/>
      <c r="F11" s="478"/>
      <c r="G11" s="463">
        <v>1</v>
      </c>
      <c r="H11" s="477"/>
      <c r="I11" s="477"/>
      <c r="J11" s="478"/>
      <c r="K11" s="463"/>
      <c r="L11" s="477"/>
      <c r="M11" s="477"/>
      <c r="N11" s="478"/>
      <c r="O11" s="463"/>
      <c r="P11" s="477"/>
      <c r="Q11" s="477"/>
      <c r="R11" s="478"/>
      <c r="S11" s="463">
        <v>1</v>
      </c>
      <c r="T11" s="477"/>
      <c r="U11" s="477"/>
      <c r="V11" s="478"/>
      <c r="W11" s="463">
        <v>1</v>
      </c>
      <c r="X11" s="477"/>
      <c r="Y11" s="477">
        <v>2</v>
      </c>
      <c r="Z11" s="478"/>
      <c r="AA11" s="463"/>
      <c r="AB11" s="477"/>
      <c r="AC11" s="477">
        <v>2</v>
      </c>
      <c r="AD11" s="478"/>
      <c r="AE11" s="466"/>
      <c r="AF11" s="477"/>
      <c r="AG11" s="477"/>
      <c r="AH11" s="478"/>
      <c r="AI11" s="463"/>
      <c r="AJ11" s="477"/>
      <c r="AK11" s="477"/>
      <c r="AL11" s="478"/>
      <c r="AM11" s="479">
        <v>3</v>
      </c>
      <c r="AN11" s="480">
        <v>1</v>
      </c>
      <c r="AO11" s="477">
        <v>4</v>
      </c>
      <c r="AP11" s="478">
        <v>0</v>
      </c>
    </row>
    <row r="12" spans="1:42">
      <c r="A12" s="461">
        <v>9</v>
      </c>
      <c r="B12" s="476" t="s">
        <v>53</v>
      </c>
      <c r="C12" s="463"/>
      <c r="D12" s="477"/>
      <c r="E12" s="477"/>
      <c r="F12" s="478"/>
      <c r="G12" s="463">
        <v>2</v>
      </c>
      <c r="H12" s="477"/>
      <c r="I12" s="477">
        <v>1</v>
      </c>
      <c r="J12" s="478"/>
      <c r="K12" s="463"/>
      <c r="L12" s="477"/>
      <c r="M12" s="477"/>
      <c r="N12" s="478"/>
      <c r="O12" s="463"/>
      <c r="P12" s="477"/>
      <c r="Q12" s="477"/>
      <c r="R12" s="478"/>
      <c r="S12" s="463"/>
      <c r="T12" s="477"/>
      <c r="U12" s="477"/>
      <c r="V12" s="478"/>
      <c r="W12" s="463">
        <v>1</v>
      </c>
      <c r="X12" s="477">
        <v>1</v>
      </c>
      <c r="Y12" s="477">
        <v>1</v>
      </c>
      <c r="Z12" s="478">
        <v>1</v>
      </c>
      <c r="AA12" s="463"/>
      <c r="AB12" s="477"/>
      <c r="AC12" s="477">
        <v>2</v>
      </c>
      <c r="AD12" s="478"/>
      <c r="AE12" s="466"/>
      <c r="AF12" s="477"/>
      <c r="AG12" s="477"/>
      <c r="AH12" s="478"/>
      <c r="AI12" s="463"/>
      <c r="AJ12" s="477"/>
      <c r="AK12" s="477"/>
      <c r="AL12" s="478"/>
      <c r="AM12" s="479">
        <v>3</v>
      </c>
      <c r="AN12" s="480">
        <v>1</v>
      </c>
      <c r="AO12" s="477">
        <v>5</v>
      </c>
      <c r="AP12" s="478">
        <v>1</v>
      </c>
    </row>
    <row r="13" spans="1:42">
      <c r="A13" s="461">
        <v>10</v>
      </c>
      <c r="B13" s="482" t="s">
        <v>55</v>
      </c>
      <c r="C13" s="483">
        <v>1</v>
      </c>
      <c r="D13" s="484"/>
      <c r="E13" s="484"/>
      <c r="F13" s="485"/>
      <c r="G13" s="483"/>
      <c r="H13" s="484"/>
      <c r="I13" s="484">
        <v>2</v>
      </c>
      <c r="J13" s="485"/>
      <c r="K13" s="483"/>
      <c r="L13" s="484"/>
      <c r="M13" s="484"/>
      <c r="N13" s="485"/>
      <c r="O13" s="483"/>
      <c r="P13" s="484"/>
      <c r="Q13" s="484"/>
      <c r="R13" s="485"/>
      <c r="S13" s="483"/>
      <c r="T13" s="484"/>
      <c r="U13" s="484"/>
      <c r="V13" s="485">
        <v>1</v>
      </c>
      <c r="W13" s="483"/>
      <c r="X13" s="484"/>
      <c r="Y13" s="484"/>
      <c r="Z13" s="485">
        <v>1</v>
      </c>
      <c r="AA13" s="483">
        <v>1</v>
      </c>
      <c r="AB13" s="484"/>
      <c r="AC13" s="484">
        <v>1</v>
      </c>
      <c r="AD13" s="485"/>
      <c r="AE13" s="486">
        <v>1</v>
      </c>
      <c r="AF13" s="484"/>
      <c r="AG13" s="484"/>
      <c r="AH13" s="485"/>
      <c r="AI13" s="483"/>
      <c r="AJ13" s="484"/>
      <c r="AK13" s="484"/>
      <c r="AL13" s="485"/>
      <c r="AM13" s="487">
        <v>3</v>
      </c>
      <c r="AN13" s="488">
        <v>2</v>
      </c>
      <c r="AO13" s="484">
        <v>3</v>
      </c>
      <c r="AP13" s="485">
        <v>2</v>
      </c>
    </row>
    <row r="14" spans="1:42">
      <c r="A14" s="461">
        <v>11</v>
      </c>
      <c r="B14" s="481" t="s">
        <v>43</v>
      </c>
      <c r="C14" s="489"/>
      <c r="D14" s="490"/>
      <c r="E14" s="490">
        <v>1</v>
      </c>
      <c r="F14" s="491"/>
      <c r="G14" s="489">
        <v>2</v>
      </c>
      <c r="H14" s="490"/>
      <c r="I14" s="490">
        <v>3</v>
      </c>
      <c r="J14" s="491"/>
      <c r="K14" s="489"/>
      <c r="L14" s="490"/>
      <c r="M14" s="490"/>
      <c r="N14" s="491"/>
      <c r="O14" s="489"/>
      <c r="P14" s="490"/>
      <c r="Q14" s="490"/>
      <c r="R14" s="491"/>
      <c r="S14" s="489">
        <v>1</v>
      </c>
      <c r="T14" s="490"/>
      <c r="U14" s="490"/>
      <c r="V14" s="491"/>
      <c r="W14" s="489"/>
      <c r="X14" s="490"/>
      <c r="Y14" s="490"/>
      <c r="Z14" s="491"/>
      <c r="AA14" s="489"/>
      <c r="AB14" s="490"/>
      <c r="AC14" s="490"/>
      <c r="AD14" s="491"/>
      <c r="AE14" s="492"/>
      <c r="AF14" s="490"/>
      <c r="AG14" s="490"/>
      <c r="AH14" s="491"/>
      <c r="AI14" s="489"/>
      <c r="AJ14" s="490"/>
      <c r="AK14" s="490"/>
      <c r="AL14" s="491"/>
      <c r="AM14" s="493">
        <v>3</v>
      </c>
      <c r="AN14" s="494">
        <v>0</v>
      </c>
      <c r="AO14" s="490">
        <v>4</v>
      </c>
      <c r="AP14" s="491">
        <v>0</v>
      </c>
    </row>
    <row r="15" spans="1:42" ht="13.5" thickBot="1">
      <c r="A15" s="468">
        <v>12</v>
      </c>
      <c r="B15" s="495" t="s">
        <v>81</v>
      </c>
      <c r="C15" s="445"/>
      <c r="D15" s="446"/>
      <c r="E15" s="446"/>
      <c r="F15" s="447">
        <v>1</v>
      </c>
      <c r="G15" s="445">
        <v>1</v>
      </c>
      <c r="H15" s="446"/>
      <c r="I15" s="446">
        <v>4</v>
      </c>
      <c r="J15" s="447">
        <v>1</v>
      </c>
      <c r="K15" s="445"/>
      <c r="L15" s="446"/>
      <c r="M15" s="446"/>
      <c r="N15" s="447"/>
      <c r="O15" s="445"/>
      <c r="P15" s="446"/>
      <c r="Q15" s="446"/>
      <c r="R15" s="447"/>
      <c r="S15" s="445"/>
      <c r="T15" s="446"/>
      <c r="U15" s="446"/>
      <c r="V15" s="447"/>
      <c r="W15" s="445"/>
      <c r="X15" s="446"/>
      <c r="Y15" s="446"/>
      <c r="Z15" s="447"/>
      <c r="AA15" s="445">
        <v>2</v>
      </c>
      <c r="AB15" s="446"/>
      <c r="AC15" s="446"/>
      <c r="AD15" s="447"/>
      <c r="AE15" s="448"/>
      <c r="AF15" s="446"/>
      <c r="AG15" s="446"/>
      <c r="AH15" s="447"/>
      <c r="AI15" s="445"/>
      <c r="AJ15" s="446"/>
      <c r="AK15" s="446"/>
      <c r="AL15" s="447"/>
      <c r="AM15" s="496">
        <v>3</v>
      </c>
      <c r="AN15" s="497">
        <v>2</v>
      </c>
      <c r="AO15" s="446">
        <v>4</v>
      </c>
      <c r="AP15" s="447">
        <v>2</v>
      </c>
    </row>
    <row r="16" spans="1:42">
      <c r="A16" s="453">
        <v>13</v>
      </c>
      <c r="B16" s="471" t="s">
        <v>98</v>
      </c>
      <c r="C16" s="455"/>
      <c r="D16" s="472">
        <v>1</v>
      </c>
      <c r="E16" s="472"/>
      <c r="F16" s="473"/>
      <c r="G16" s="455"/>
      <c r="H16" s="472"/>
      <c r="I16" s="472"/>
      <c r="J16" s="473"/>
      <c r="K16" s="455"/>
      <c r="L16" s="472"/>
      <c r="M16" s="472"/>
      <c r="N16" s="473"/>
      <c r="O16" s="455"/>
      <c r="P16" s="472"/>
      <c r="Q16" s="472"/>
      <c r="R16" s="473"/>
      <c r="S16" s="455"/>
      <c r="T16" s="472"/>
      <c r="U16" s="472"/>
      <c r="V16" s="473"/>
      <c r="W16" s="455">
        <v>1</v>
      </c>
      <c r="X16" s="472"/>
      <c r="Y16" s="472"/>
      <c r="Z16" s="473"/>
      <c r="AA16" s="455">
        <v>1</v>
      </c>
      <c r="AB16" s="472"/>
      <c r="AC16" s="472"/>
      <c r="AD16" s="473"/>
      <c r="AE16" s="458"/>
      <c r="AF16" s="472"/>
      <c r="AG16" s="472"/>
      <c r="AH16" s="473"/>
      <c r="AI16" s="455"/>
      <c r="AJ16" s="472"/>
      <c r="AK16" s="472"/>
      <c r="AL16" s="473"/>
      <c r="AM16" s="474">
        <v>2</v>
      </c>
      <c r="AN16" s="475">
        <v>3</v>
      </c>
      <c r="AO16" s="472">
        <v>0</v>
      </c>
      <c r="AP16" s="473">
        <v>0</v>
      </c>
    </row>
    <row r="17" spans="1:42">
      <c r="A17" s="461">
        <v>14</v>
      </c>
      <c r="B17" s="476" t="s">
        <v>99</v>
      </c>
      <c r="C17" s="463"/>
      <c r="D17" s="477"/>
      <c r="E17" s="477">
        <v>1</v>
      </c>
      <c r="F17" s="478"/>
      <c r="G17" s="463"/>
      <c r="H17" s="477">
        <v>1</v>
      </c>
      <c r="I17" s="477"/>
      <c r="J17" s="478"/>
      <c r="K17" s="463"/>
      <c r="L17" s="477"/>
      <c r="M17" s="477"/>
      <c r="N17" s="478"/>
      <c r="O17" s="463"/>
      <c r="P17" s="477"/>
      <c r="Q17" s="477"/>
      <c r="R17" s="478"/>
      <c r="S17" s="463">
        <v>2</v>
      </c>
      <c r="T17" s="477"/>
      <c r="U17" s="477"/>
      <c r="V17" s="478"/>
      <c r="W17" s="463"/>
      <c r="X17" s="477"/>
      <c r="Y17" s="477">
        <v>1</v>
      </c>
      <c r="Z17" s="478"/>
      <c r="AA17" s="463"/>
      <c r="AB17" s="477"/>
      <c r="AC17" s="477"/>
      <c r="AD17" s="478"/>
      <c r="AE17" s="466"/>
      <c r="AF17" s="477"/>
      <c r="AG17" s="477"/>
      <c r="AH17" s="478"/>
      <c r="AI17" s="463"/>
      <c r="AJ17" s="477"/>
      <c r="AK17" s="477"/>
      <c r="AL17" s="478"/>
      <c r="AM17" s="479">
        <v>2</v>
      </c>
      <c r="AN17" s="480">
        <v>1</v>
      </c>
      <c r="AO17" s="477">
        <v>2</v>
      </c>
      <c r="AP17" s="478">
        <v>0</v>
      </c>
    </row>
    <row r="18" spans="1:42">
      <c r="A18" s="461">
        <v>15</v>
      </c>
      <c r="B18" s="476" t="s">
        <v>106</v>
      </c>
      <c r="C18" s="463">
        <v>1</v>
      </c>
      <c r="D18" s="477"/>
      <c r="E18" s="477"/>
      <c r="F18" s="478">
        <v>1</v>
      </c>
      <c r="G18" s="463"/>
      <c r="H18" s="477"/>
      <c r="I18" s="477"/>
      <c r="J18" s="478"/>
      <c r="K18" s="463"/>
      <c r="L18" s="477"/>
      <c r="M18" s="477"/>
      <c r="N18" s="478"/>
      <c r="O18" s="463"/>
      <c r="P18" s="477"/>
      <c r="Q18" s="477"/>
      <c r="R18" s="478"/>
      <c r="S18" s="463"/>
      <c r="T18" s="477"/>
      <c r="U18" s="477"/>
      <c r="V18" s="478"/>
      <c r="W18" s="463"/>
      <c r="X18" s="477"/>
      <c r="Y18" s="477"/>
      <c r="Z18" s="478"/>
      <c r="AA18" s="463"/>
      <c r="AB18" s="477"/>
      <c r="AC18" s="477"/>
      <c r="AD18" s="478"/>
      <c r="AE18" s="466">
        <v>1</v>
      </c>
      <c r="AF18" s="477"/>
      <c r="AG18" s="477"/>
      <c r="AH18" s="478"/>
      <c r="AI18" s="463"/>
      <c r="AJ18" s="477"/>
      <c r="AK18" s="477"/>
      <c r="AL18" s="478"/>
      <c r="AM18" s="479">
        <v>2</v>
      </c>
      <c r="AN18" s="480">
        <v>1</v>
      </c>
      <c r="AO18" s="477">
        <v>0</v>
      </c>
      <c r="AP18" s="478" t="s">
        <v>121</v>
      </c>
    </row>
    <row r="19" spans="1:42">
      <c r="A19" s="461">
        <v>16</v>
      </c>
      <c r="B19" s="476" t="s">
        <v>107</v>
      </c>
      <c r="C19" s="463">
        <v>1</v>
      </c>
      <c r="D19" s="477">
        <v>1</v>
      </c>
      <c r="E19" s="477"/>
      <c r="F19" s="478"/>
      <c r="G19" s="463"/>
      <c r="H19" s="477"/>
      <c r="I19" s="477"/>
      <c r="J19" s="478"/>
      <c r="K19" s="463"/>
      <c r="L19" s="477"/>
      <c r="M19" s="477"/>
      <c r="N19" s="478"/>
      <c r="O19" s="463"/>
      <c r="P19" s="477"/>
      <c r="Q19" s="477"/>
      <c r="R19" s="478"/>
      <c r="S19" s="463">
        <v>1</v>
      </c>
      <c r="T19" s="477"/>
      <c r="U19" s="477"/>
      <c r="V19" s="478"/>
      <c r="W19" s="463"/>
      <c r="X19" s="477"/>
      <c r="Y19" s="477"/>
      <c r="Z19" s="478"/>
      <c r="AA19" s="463"/>
      <c r="AB19" s="477"/>
      <c r="AC19" s="477"/>
      <c r="AD19" s="478"/>
      <c r="AE19" s="466"/>
      <c r="AF19" s="477"/>
      <c r="AG19" s="477"/>
      <c r="AH19" s="478"/>
      <c r="AI19" s="463"/>
      <c r="AJ19" s="477"/>
      <c r="AK19" s="477"/>
      <c r="AL19" s="478"/>
      <c r="AM19" s="479">
        <v>2</v>
      </c>
      <c r="AN19" s="480">
        <v>1</v>
      </c>
      <c r="AO19" s="477">
        <v>0</v>
      </c>
      <c r="AP19" s="478">
        <v>0</v>
      </c>
    </row>
    <row r="20" spans="1:42">
      <c r="A20" s="461">
        <v>17</v>
      </c>
      <c r="B20" s="476" t="s">
        <v>110</v>
      </c>
      <c r="C20" s="463">
        <v>1</v>
      </c>
      <c r="D20" s="477"/>
      <c r="E20" s="477"/>
      <c r="F20" s="478"/>
      <c r="G20" s="463"/>
      <c r="H20" s="477">
        <v>2</v>
      </c>
      <c r="I20" s="477">
        <v>2</v>
      </c>
      <c r="J20" s="478"/>
      <c r="K20" s="463"/>
      <c r="L20" s="477"/>
      <c r="M20" s="477"/>
      <c r="N20" s="478"/>
      <c r="O20" s="463"/>
      <c r="P20" s="477"/>
      <c r="Q20" s="477"/>
      <c r="R20" s="478"/>
      <c r="S20" s="463"/>
      <c r="T20" s="477"/>
      <c r="U20" s="477"/>
      <c r="V20" s="478"/>
      <c r="W20" s="463">
        <v>1</v>
      </c>
      <c r="X20" s="477">
        <v>1</v>
      </c>
      <c r="Y20" s="477"/>
      <c r="Z20" s="478"/>
      <c r="AA20" s="463"/>
      <c r="AB20" s="477"/>
      <c r="AC20" s="477"/>
      <c r="AD20" s="478"/>
      <c r="AE20" s="466"/>
      <c r="AF20" s="477"/>
      <c r="AG20" s="477"/>
      <c r="AH20" s="478"/>
      <c r="AI20" s="463"/>
      <c r="AJ20" s="477"/>
      <c r="AK20" s="477"/>
      <c r="AL20" s="478"/>
      <c r="AM20" s="479">
        <v>2</v>
      </c>
      <c r="AN20" s="480">
        <v>3</v>
      </c>
      <c r="AO20" s="477">
        <v>2</v>
      </c>
      <c r="AP20" s="478">
        <v>0</v>
      </c>
    </row>
    <row r="21" spans="1:42">
      <c r="A21" s="461">
        <v>18</v>
      </c>
      <c r="B21" s="476" t="s">
        <v>50</v>
      </c>
      <c r="C21" s="463"/>
      <c r="D21" s="477"/>
      <c r="E21" s="477"/>
      <c r="F21" s="478"/>
      <c r="G21" s="463">
        <v>2</v>
      </c>
      <c r="H21" s="477">
        <v>2</v>
      </c>
      <c r="I21" s="477"/>
      <c r="J21" s="478">
        <v>2</v>
      </c>
      <c r="K21" s="463"/>
      <c r="L21" s="477">
        <v>1</v>
      </c>
      <c r="M21" s="477"/>
      <c r="N21" s="478"/>
      <c r="O21" s="463"/>
      <c r="P21" s="477"/>
      <c r="Q21" s="477"/>
      <c r="R21" s="478"/>
      <c r="S21" s="463"/>
      <c r="T21" s="477"/>
      <c r="U21" s="477"/>
      <c r="V21" s="478"/>
      <c r="W21" s="463"/>
      <c r="X21" s="477">
        <v>1</v>
      </c>
      <c r="Y21" s="477"/>
      <c r="Z21" s="478"/>
      <c r="AA21" s="463"/>
      <c r="AB21" s="477"/>
      <c r="AC21" s="477"/>
      <c r="AD21" s="478"/>
      <c r="AE21" s="466"/>
      <c r="AF21" s="477"/>
      <c r="AG21" s="477"/>
      <c r="AH21" s="478"/>
      <c r="AI21" s="463"/>
      <c r="AJ21" s="477"/>
      <c r="AK21" s="477"/>
      <c r="AL21" s="478"/>
      <c r="AM21" s="479">
        <v>2</v>
      </c>
      <c r="AN21" s="480">
        <v>3</v>
      </c>
      <c r="AO21" s="477">
        <v>0</v>
      </c>
      <c r="AP21" s="478">
        <v>2</v>
      </c>
    </row>
    <row r="22" spans="1:42">
      <c r="A22" s="461">
        <v>19</v>
      </c>
      <c r="B22" s="476" t="s">
        <v>61</v>
      </c>
      <c r="C22" s="463"/>
      <c r="D22" s="477"/>
      <c r="E22" s="477"/>
      <c r="F22" s="478"/>
      <c r="G22" s="463">
        <v>1</v>
      </c>
      <c r="H22" s="477"/>
      <c r="I22" s="477"/>
      <c r="J22" s="478"/>
      <c r="K22" s="463"/>
      <c r="L22" s="477"/>
      <c r="M22" s="477"/>
      <c r="N22" s="478"/>
      <c r="O22" s="463"/>
      <c r="P22" s="477"/>
      <c r="Q22" s="477"/>
      <c r="R22" s="478"/>
      <c r="S22" s="463">
        <v>1</v>
      </c>
      <c r="T22" s="477"/>
      <c r="U22" s="477"/>
      <c r="V22" s="478"/>
      <c r="W22" s="463"/>
      <c r="X22" s="477"/>
      <c r="Y22" s="477"/>
      <c r="Z22" s="478"/>
      <c r="AA22" s="463"/>
      <c r="AB22" s="477"/>
      <c r="AC22" s="477"/>
      <c r="AD22" s="478"/>
      <c r="AE22" s="466"/>
      <c r="AF22" s="477"/>
      <c r="AG22" s="477"/>
      <c r="AH22" s="478"/>
      <c r="AI22" s="463"/>
      <c r="AJ22" s="477"/>
      <c r="AK22" s="477"/>
      <c r="AL22" s="478"/>
      <c r="AM22" s="479">
        <v>2</v>
      </c>
      <c r="AN22" s="480">
        <v>0</v>
      </c>
      <c r="AO22" s="477">
        <v>0</v>
      </c>
      <c r="AP22" s="478">
        <v>0</v>
      </c>
    </row>
    <row r="23" spans="1:42">
      <c r="A23" s="461">
        <v>20</v>
      </c>
      <c r="B23" s="476" t="s">
        <v>63</v>
      </c>
      <c r="C23" s="463"/>
      <c r="D23" s="477">
        <v>1</v>
      </c>
      <c r="E23" s="477">
        <v>1</v>
      </c>
      <c r="F23" s="478">
        <v>1</v>
      </c>
      <c r="G23" s="463">
        <v>1</v>
      </c>
      <c r="H23" s="477"/>
      <c r="I23" s="477">
        <v>2</v>
      </c>
      <c r="J23" s="478">
        <v>2</v>
      </c>
      <c r="K23" s="463"/>
      <c r="L23" s="477"/>
      <c r="M23" s="477"/>
      <c r="N23" s="478"/>
      <c r="O23" s="463"/>
      <c r="P23" s="477"/>
      <c r="Q23" s="477"/>
      <c r="R23" s="478"/>
      <c r="S23" s="463"/>
      <c r="T23" s="477"/>
      <c r="U23" s="477"/>
      <c r="V23" s="478"/>
      <c r="W23" s="463"/>
      <c r="X23" s="477"/>
      <c r="Y23" s="477">
        <v>1</v>
      </c>
      <c r="Z23" s="478"/>
      <c r="AA23" s="463">
        <v>1</v>
      </c>
      <c r="AB23" s="477"/>
      <c r="AC23" s="477"/>
      <c r="AD23" s="478">
        <v>2</v>
      </c>
      <c r="AE23" s="466"/>
      <c r="AF23" s="477"/>
      <c r="AG23" s="477"/>
      <c r="AH23" s="478"/>
      <c r="AI23" s="463"/>
      <c r="AJ23" s="477">
        <v>1</v>
      </c>
      <c r="AK23" s="477"/>
      <c r="AL23" s="478">
        <v>1</v>
      </c>
      <c r="AM23" s="479">
        <v>2</v>
      </c>
      <c r="AN23" s="480">
        <v>2</v>
      </c>
      <c r="AO23" s="477">
        <v>4</v>
      </c>
      <c r="AP23" s="478">
        <v>6</v>
      </c>
    </row>
    <row r="24" spans="1:42">
      <c r="A24" s="461">
        <v>21</v>
      </c>
      <c r="B24" s="476" t="s">
        <v>66</v>
      </c>
      <c r="C24" s="463"/>
      <c r="D24" s="477"/>
      <c r="E24" s="477"/>
      <c r="F24" s="478">
        <v>1</v>
      </c>
      <c r="G24" s="463">
        <v>2</v>
      </c>
      <c r="H24" s="477"/>
      <c r="I24" s="477"/>
      <c r="J24" s="478">
        <v>2</v>
      </c>
      <c r="K24" s="463"/>
      <c r="L24" s="477"/>
      <c r="M24" s="477"/>
      <c r="N24" s="478">
        <v>1</v>
      </c>
      <c r="O24" s="463"/>
      <c r="P24" s="477"/>
      <c r="Q24" s="477"/>
      <c r="R24" s="478"/>
      <c r="S24" s="463"/>
      <c r="T24" s="477"/>
      <c r="U24" s="477"/>
      <c r="V24" s="478">
        <v>1</v>
      </c>
      <c r="W24" s="463"/>
      <c r="X24" s="477"/>
      <c r="Y24" s="477">
        <v>1</v>
      </c>
      <c r="Z24" s="478">
        <v>1</v>
      </c>
      <c r="AA24" s="463"/>
      <c r="AB24" s="477"/>
      <c r="AC24" s="477">
        <v>1</v>
      </c>
      <c r="AD24" s="478"/>
      <c r="AE24" s="466"/>
      <c r="AF24" s="477"/>
      <c r="AG24" s="477"/>
      <c r="AH24" s="478"/>
      <c r="AI24" s="463"/>
      <c r="AJ24" s="477"/>
      <c r="AK24" s="477"/>
      <c r="AL24" s="478"/>
      <c r="AM24" s="479">
        <v>2</v>
      </c>
      <c r="AN24" s="480">
        <v>0</v>
      </c>
      <c r="AO24" s="477">
        <v>2</v>
      </c>
      <c r="AP24" s="478">
        <v>6</v>
      </c>
    </row>
    <row r="25" spans="1:42">
      <c r="A25" s="461">
        <v>22</v>
      </c>
      <c r="B25" s="476" t="s">
        <v>70</v>
      </c>
      <c r="C25" s="463"/>
      <c r="D25" s="477"/>
      <c r="E25" s="477"/>
      <c r="F25" s="478"/>
      <c r="G25" s="463">
        <v>1</v>
      </c>
      <c r="H25" s="477"/>
      <c r="I25" s="477">
        <v>2</v>
      </c>
      <c r="J25" s="478"/>
      <c r="K25" s="463"/>
      <c r="L25" s="477"/>
      <c r="M25" s="477"/>
      <c r="N25" s="478"/>
      <c r="O25" s="463"/>
      <c r="P25" s="477"/>
      <c r="Q25" s="477"/>
      <c r="R25" s="478"/>
      <c r="S25" s="463">
        <v>1</v>
      </c>
      <c r="T25" s="477"/>
      <c r="U25" s="477"/>
      <c r="V25" s="478"/>
      <c r="W25" s="463"/>
      <c r="X25" s="477"/>
      <c r="Y25" s="477">
        <v>1</v>
      </c>
      <c r="Z25" s="478"/>
      <c r="AA25" s="463"/>
      <c r="AB25" s="477"/>
      <c r="AC25" s="477"/>
      <c r="AD25" s="478"/>
      <c r="AE25" s="466"/>
      <c r="AF25" s="477"/>
      <c r="AG25" s="477"/>
      <c r="AH25" s="478"/>
      <c r="AI25" s="463"/>
      <c r="AJ25" s="477"/>
      <c r="AK25" s="477"/>
      <c r="AL25" s="478"/>
      <c r="AM25" s="479">
        <v>2</v>
      </c>
      <c r="AN25" s="480">
        <v>0</v>
      </c>
      <c r="AO25" s="477">
        <v>3</v>
      </c>
      <c r="AP25" s="478">
        <v>0</v>
      </c>
    </row>
    <row r="26" spans="1:42">
      <c r="A26" s="461">
        <v>23</v>
      </c>
      <c r="B26" s="476" t="s">
        <v>71</v>
      </c>
      <c r="C26" s="463"/>
      <c r="D26" s="477">
        <v>1</v>
      </c>
      <c r="E26" s="477"/>
      <c r="F26" s="478"/>
      <c r="G26" s="463">
        <v>1</v>
      </c>
      <c r="H26" s="477">
        <v>2</v>
      </c>
      <c r="I26" s="477"/>
      <c r="J26" s="478">
        <v>1</v>
      </c>
      <c r="K26" s="463"/>
      <c r="L26" s="477"/>
      <c r="M26" s="477"/>
      <c r="N26" s="478">
        <v>1</v>
      </c>
      <c r="O26" s="463"/>
      <c r="P26" s="477"/>
      <c r="Q26" s="477"/>
      <c r="R26" s="478"/>
      <c r="S26" s="463"/>
      <c r="T26" s="477"/>
      <c r="U26" s="477"/>
      <c r="V26" s="478"/>
      <c r="W26" s="463">
        <v>1</v>
      </c>
      <c r="X26" s="477"/>
      <c r="Y26" s="477"/>
      <c r="Z26" s="478"/>
      <c r="AA26" s="463"/>
      <c r="AB26" s="477"/>
      <c r="AC26" s="477"/>
      <c r="AD26" s="478"/>
      <c r="AE26" s="466"/>
      <c r="AF26" s="477"/>
      <c r="AG26" s="477"/>
      <c r="AH26" s="478"/>
      <c r="AI26" s="463"/>
      <c r="AJ26" s="477"/>
      <c r="AK26" s="477"/>
      <c r="AL26" s="478"/>
      <c r="AM26" s="479">
        <v>2</v>
      </c>
      <c r="AN26" s="480">
        <v>4</v>
      </c>
      <c r="AO26" s="477">
        <v>0</v>
      </c>
      <c r="AP26" s="478">
        <v>2</v>
      </c>
    </row>
    <row r="27" spans="1:42">
      <c r="A27" s="461">
        <v>24</v>
      </c>
      <c r="B27" s="476" t="s">
        <v>75</v>
      </c>
      <c r="C27" s="463"/>
      <c r="D27" s="477"/>
      <c r="E27" s="477"/>
      <c r="F27" s="478">
        <v>1</v>
      </c>
      <c r="G27" s="463"/>
      <c r="H27" s="477"/>
      <c r="I27" s="477">
        <v>2</v>
      </c>
      <c r="J27" s="478"/>
      <c r="K27" s="463">
        <v>1</v>
      </c>
      <c r="L27" s="477"/>
      <c r="M27" s="477"/>
      <c r="N27" s="478"/>
      <c r="O27" s="463"/>
      <c r="P27" s="477"/>
      <c r="Q27" s="477"/>
      <c r="R27" s="478"/>
      <c r="S27" s="463">
        <v>1</v>
      </c>
      <c r="T27" s="477"/>
      <c r="U27" s="477"/>
      <c r="V27" s="478"/>
      <c r="W27" s="463"/>
      <c r="X27" s="477"/>
      <c r="Y27" s="477"/>
      <c r="Z27" s="478">
        <v>1</v>
      </c>
      <c r="AA27" s="463"/>
      <c r="AB27" s="477"/>
      <c r="AC27" s="477"/>
      <c r="AD27" s="478"/>
      <c r="AE27" s="466"/>
      <c r="AF27" s="477"/>
      <c r="AG27" s="477"/>
      <c r="AH27" s="478"/>
      <c r="AI27" s="463"/>
      <c r="AJ27" s="477">
        <v>1</v>
      </c>
      <c r="AK27" s="477"/>
      <c r="AL27" s="478"/>
      <c r="AM27" s="479">
        <v>2</v>
      </c>
      <c r="AN27" s="480">
        <v>0</v>
      </c>
      <c r="AO27" s="477">
        <v>2</v>
      </c>
      <c r="AP27" s="478">
        <v>2</v>
      </c>
    </row>
    <row r="28" spans="1:42">
      <c r="A28" s="461">
        <v>25</v>
      </c>
      <c r="B28" s="481" t="s">
        <v>79</v>
      </c>
      <c r="C28" s="463"/>
      <c r="D28" s="477">
        <v>1</v>
      </c>
      <c r="E28" s="477"/>
      <c r="F28" s="478"/>
      <c r="G28" s="463">
        <v>1</v>
      </c>
      <c r="H28" s="477">
        <v>3</v>
      </c>
      <c r="I28" s="477">
        <v>1</v>
      </c>
      <c r="J28" s="478">
        <v>1</v>
      </c>
      <c r="K28" s="463"/>
      <c r="L28" s="477"/>
      <c r="M28" s="477"/>
      <c r="N28" s="478">
        <v>1</v>
      </c>
      <c r="O28" s="463"/>
      <c r="P28" s="477"/>
      <c r="Q28" s="477"/>
      <c r="R28" s="478"/>
      <c r="S28" s="463">
        <v>1</v>
      </c>
      <c r="T28" s="477"/>
      <c r="U28" s="477"/>
      <c r="V28" s="478">
        <v>1</v>
      </c>
      <c r="W28" s="463"/>
      <c r="X28" s="477">
        <v>1</v>
      </c>
      <c r="Y28" s="477">
        <v>1</v>
      </c>
      <c r="Z28" s="478">
        <v>1</v>
      </c>
      <c r="AA28" s="463"/>
      <c r="AB28" s="477"/>
      <c r="AC28" s="477"/>
      <c r="AD28" s="478"/>
      <c r="AE28" s="466"/>
      <c r="AF28" s="477"/>
      <c r="AG28" s="477"/>
      <c r="AH28" s="478"/>
      <c r="AI28" s="463"/>
      <c r="AJ28" s="477"/>
      <c r="AK28" s="477"/>
      <c r="AL28" s="478"/>
      <c r="AM28" s="479">
        <v>2</v>
      </c>
      <c r="AN28" s="480">
        <v>4</v>
      </c>
      <c r="AO28" s="477">
        <v>2</v>
      </c>
      <c r="AP28" s="478" t="s">
        <v>124</v>
      </c>
    </row>
    <row r="29" spans="1:42">
      <c r="A29" s="461">
        <v>26</v>
      </c>
      <c r="B29" s="476" t="s">
        <v>84</v>
      </c>
      <c r="C29" s="463">
        <v>1</v>
      </c>
      <c r="D29" s="477">
        <v>1</v>
      </c>
      <c r="E29" s="477"/>
      <c r="F29" s="478"/>
      <c r="G29" s="463">
        <v>1</v>
      </c>
      <c r="H29" s="477"/>
      <c r="I29" s="477"/>
      <c r="J29" s="478"/>
      <c r="K29" s="463"/>
      <c r="L29" s="477"/>
      <c r="M29" s="477"/>
      <c r="N29" s="478"/>
      <c r="O29" s="463"/>
      <c r="P29" s="477"/>
      <c r="Q29" s="477"/>
      <c r="R29" s="478"/>
      <c r="S29" s="463"/>
      <c r="T29" s="477"/>
      <c r="U29" s="477"/>
      <c r="V29" s="478"/>
      <c r="W29" s="463"/>
      <c r="X29" s="477">
        <v>1</v>
      </c>
      <c r="Y29" s="477"/>
      <c r="Z29" s="478"/>
      <c r="AA29" s="463"/>
      <c r="AB29" s="477"/>
      <c r="AC29" s="477"/>
      <c r="AD29" s="478"/>
      <c r="AE29" s="466"/>
      <c r="AF29" s="477"/>
      <c r="AG29" s="477"/>
      <c r="AH29" s="478"/>
      <c r="AI29" s="463"/>
      <c r="AJ29" s="477"/>
      <c r="AK29" s="477"/>
      <c r="AL29" s="478"/>
      <c r="AM29" s="479">
        <v>2</v>
      </c>
      <c r="AN29" s="480">
        <v>1</v>
      </c>
      <c r="AO29" s="477">
        <v>0</v>
      </c>
      <c r="AP29" s="478">
        <v>0</v>
      </c>
    </row>
    <row r="30" spans="1:42">
      <c r="A30" s="461">
        <v>27</v>
      </c>
      <c r="B30" s="476" t="s">
        <v>47</v>
      </c>
      <c r="C30" s="463"/>
      <c r="D30" s="477"/>
      <c r="E30" s="477"/>
      <c r="F30" s="478"/>
      <c r="G30" s="463"/>
      <c r="H30" s="477">
        <v>1</v>
      </c>
      <c r="I30" s="477"/>
      <c r="J30" s="478"/>
      <c r="K30" s="463"/>
      <c r="L30" s="477"/>
      <c r="M30" s="477"/>
      <c r="N30" s="478"/>
      <c r="O30" s="463"/>
      <c r="P30" s="477"/>
      <c r="Q30" s="477"/>
      <c r="R30" s="478"/>
      <c r="S30" s="463">
        <v>1</v>
      </c>
      <c r="T30" s="477">
        <v>1</v>
      </c>
      <c r="U30" s="477"/>
      <c r="V30" s="478"/>
      <c r="W30" s="463">
        <v>1</v>
      </c>
      <c r="X30" s="477"/>
      <c r="Y30" s="477"/>
      <c r="Z30" s="478">
        <v>1</v>
      </c>
      <c r="AA30" s="463"/>
      <c r="AB30" s="477"/>
      <c r="AC30" s="477"/>
      <c r="AD30" s="478"/>
      <c r="AE30" s="466"/>
      <c r="AF30" s="477"/>
      <c r="AG30" s="477"/>
      <c r="AH30" s="478"/>
      <c r="AI30" s="463"/>
      <c r="AJ30" s="477"/>
      <c r="AK30" s="477"/>
      <c r="AL30" s="478"/>
      <c r="AM30" s="479">
        <v>2</v>
      </c>
      <c r="AN30" s="480">
        <v>3</v>
      </c>
      <c r="AO30" s="477">
        <v>0</v>
      </c>
      <c r="AP30" s="478">
        <v>1</v>
      </c>
    </row>
    <row r="31" spans="1:42">
      <c r="A31" s="461">
        <v>28</v>
      </c>
      <c r="B31" s="476" t="s">
        <v>94</v>
      </c>
      <c r="C31" s="463"/>
      <c r="D31" s="477">
        <v>1</v>
      </c>
      <c r="E31" s="477"/>
      <c r="F31" s="478"/>
      <c r="G31" s="463">
        <v>1</v>
      </c>
      <c r="H31" s="477">
        <v>5</v>
      </c>
      <c r="I31" s="477"/>
      <c r="J31" s="478"/>
      <c r="K31" s="463"/>
      <c r="L31" s="477"/>
      <c r="M31" s="477"/>
      <c r="N31" s="478"/>
      <c r="O31" s="463"/>
      <c r="P31" s="477"/>
      <c r="Q31" s="477"/>
      <c r="R31" s="478"/>
      <c r="S31" s="463"/>
      <c r="T31" s="477">
        <v>1</v>
      </c>
      <c r="U31" s="477"/>
      <c r="V31" s="478"/>
      <c r="W31" s="463"/>
      <c r="X31" s="477"/>
      <c r="Y31" s="477"/>
      <c r="Z31" s="478"/>
      <c r="AA31" s="463">
        <v>1</v>
      </c>
      <c r="AB31" s="477"/>
      <c r="AC31" s="477">
        <v>2</v>
      </c>
      <c r="AD31" s="478"/>
      <c r="AE31" s="466"/>
      <c r="AF31" s="477"/>
      <c r="AG31" s="477"/>
      <c r="AH31" s="478"/>
      <c r="AI31" s="463"/>
      <c r="AJ31" s="477"/>
      <c r="AK31" s="477"/>
      <c r="AL31" s="478"/>
      <c r="AM31" s="479">
        <v>2</v>
      </c>
      <c r="AN31" s="480">
        <v>8</v>
      </c>
      <c r="AO31" s="477">
        <v>2</v>
      </c>
      <c r="AP31" s="478">
        <v>0</v>
      </c>
    </row>
    <row r="32" spans="1:42" ht="13.5" thickBot="1">
      <c r="A32" s="468">
        <v>29</v>
      </c>
      <c r="B32" s="495" t="s">
        <v>95</v>
      </c>
      <c r="C32" s="445"/>
      <c r="D32" s="446"/>
      <c r="E32" s="446">
        <v>1</v>
      </c>
      <c r="F32" s="447"/>
      <c r="G32" s="445">
        <v>1</v>
      </c>
      <c r="H32" s="446"/>
      <c r="I32" s="446"/>
      <c r="J32" s="447"/>
      <c r="K32" s="445"/>
      <c r="L32" s="446"/>
      <c r="M32" s="446"/>
      <c r="N32" s="447"/>
      <c r="O32" s="445"/>
      <c r="P32" s="446"/>
      <c r="Q32" s="446"/>
      <c r="R32" s="447"/>
      <c r="S32" s="445"/>
      <c r="T32" s="446"/>
      <c r="U32" s="446"/>
      <c r="V32" s="447"/>
      <c r="W32" s="445">
        <v>1</v>
      </c>
      <c r="X32" s="446"/>
      <c r="Y32" s="446"/>
      <c r="Z32" s="447"/>
      <c r="AA32" s="445"/>
      <c r="AB32" s="446"/>
      <c r="AC32" s="446"/>
      <c r="AD32" s="447"/>
      <c r="AE32" s="448"/>
      <c r="AF32" s="446"/>
      <c r="AG32" s="446"/>
      <c r="AH32" s="447"/>
      <c r="AI32" s="445"/>
      <c r="AJ32" s="446"/>
      <c r="AK32" s="446"/>
      <c r="AL32" s="447"/>
      <c r="AM32" s="496">
        <v>2</v>
      </c>
      <c r="AN32" s="497">
        <v>1</v>
      </c>
      <c r="AO32" s="446">
        <v>1</v>
      </c>
      <c r="AP32" s="447">
        <v>0</v>
      </c>
    </row>
    <row r="33" spans="1:42">
      <c r="A33" s="453">
        <v>30</v>
      </c>
      <c r="B33" s="471" t="s">
        <v>102</v>
      </c>
      <c r="C33" s="455"/>
      <c r="D33" s="472"/>
      <c r="E33" s="472"/>
      <c r="F33" s="473">
        <v>2</v>
      </c>
      <c r="G33" s="455">
        <v>1</v>
      </c>
      <c r="H33" s="472"/>
      <c r="I33" s="472"/>
      <c r="J33" s="473"/>
      <c r="K33" s="455"/>
      <c r="L33" s="472"/>
      <c r="M33" s="472"/>
      <c r="N33" s="473"/>
      <c r="O33" s="455"/>
      <c r="P33" s="472"/>
      <c r="Q33" s="472"/>
      <c r="R33" s="473"/>
      <c r="S33" s="455"/>
      <c r="T33" s="472"/>
      <c r="U33" s="472"/>
      <c r="V33" s="473"/>
      <c r="W33" s="455"/>
      <c r="X33" s="472"/>
      <c r="Y33" s="472"/>
      <c r="Z33" s="473"/>
      <c r="AA33" s="455"/>
      <c r="AB33" s="472"/>
      <c r="AC33" s="472"/>
      <c r="AD33" s="473"/>
      <c r="AE33" s="458"/>
      <c r="AF33" s="472"/>
      <c r="AG33" s="472"/>
      <c r="AH33" s="473"/>
      <c r="AI33" s="455"/>
      <c r="AJ33" s="472"/>
      <c r="AK33" s="472"/>
      <c r="AL33" s="473"/>
      <c r="AM33" s="474">
        <v>1</v>
      </c>
      <c r="AN33" s="475">
        <v>0</v>
      </c>
      <c r="AO33" s="472">
        <v>0</v>
      </c>
      <c r="AP33" s="473">
        <v>2</v>
      </c>
    </row>
    <row r="34" spans="1:42">
      <c r="A34" s="461">
        <v>31</v>
      </c>
      <c r="B34" s="476" t="s">
        <v>103</v>
      </c>
      <c r="C34" s="463"/>
      <c r="D34" s="477">
        <v>1</v>
      </c>
      <c r="E34" s="477"/>
      <c r="F34" s="478"/>
      <c r="G34" s="463"/>
      <c r="H34" s="477"/>
      <c r="I34" s="477"/>
      <c r="J34" s="478"/>
      <c r="K34" s="463"/>
      <c r="L34" s="477"/>
      <c r="M34" s="477"/>
      <c r="N34" s="478"/>
      <c r="O34" s="463"/>
      <c r="P34" s="477"/>
      <c r="Q34" s="477"/>
      <c r="R34" s="478"/>
      <c r="S34" s="463"/>
      <c r="T34" s="477"/>
      <c r="U34" s="477"/>
      <c r="V34" s="478"/>
      <c r="W34" s="463"/>
      <c r="X34" s="477"/>
      <c r="Y34" s="477"/>
      <c r="Z34" s="478"/>
      <c r="AA34" s="463">
        <v>1</v>
      </c>
      <c r="AB34" s="477"/>
      <c r="AC34" s="477">
        <v>1</v>
      </c>
      <c r="AD34" s="478"/>
      <c r="AE34" s="466"/>
      <c r="AF34" s="477"/>
      <c r="AG34" s="477"/>
      <c r="AH34" s="478"/>
      <c r="AI34" s="463"/>
      <c r="AJ34" s="477"/>
      <c r="AK34" s="477"/>
      <c r="AL34" s="478"/>
      <c r="AM34" s="479">
        <v>1</v>
      </c>
      <c r="AN34" s="480">
        <v>2</v>
      </c>
      <c r="AO34" s="477">
        <v>1</v>
      </c>
      <c r="AP34" s="478">
        <v>0</v>
      </c>
    </row>
    <row r="35" spans="1:42">
      <c r="A35" s="461">
        <v>32</v>
      </c>
      <c r="B35" s="476" t="s">
        <v>104</v>
      </c>
      <c r="C35" s="463"/>
      <c r="D35" s="477"/>
      <c r="E35" s="477"/>
      <c r="F35" s="478"/>
      <c r="G35" s="463"/>
      <c r="H35" s="477"/>
      <c r="I35" s="477"/>
      <c r="J35" s="478"/>
      <c r="K35" s="463"/>
      <c r="L35" s="477"/>
      <c r="M35" s="477"/>
      <c r="N35" s="478"/>
      <c r="O35" s="463"/>
      <c r="P35" s="477"/>
      <c r="Q35" s="477"/>
      <c r="R35" s="478"/>
      <c r="S35" s="463"/>
      <c r="T35" s="477"/>
      <c r="U35" s="477"/>
      <c r="V35" s="478"/>
      <c r="W35" s="463">
        <v>1</v>
      </c>
      <c r="X35" s="477"/>
      <c r="Y35" s="477"/>
      <c r="Z35" s="478"/>
      <c r="AA35" s="463"/>
      <c r="AB35" s="477"/>
      <c r="AC35" s="477"/>
      <c r="AD35" s="478"/>
      <c r="AE35" s="466"/>
      <c r="AF35" s="477"/>
      <c r="AG35" s="477"/>
      <c r="AH35" s="478"/>
      <c r="AI35" s="463"/>
      <c r="AJ35" s="477"/>
      <c r="AK35" s="477"/>
      <c r="AL35" s="478"/>
      <c r="AM35" s="479">
        <v>1</v>
      </c>
      <c r="AN35" s="480">
        <v>1</v>
      </c>
      <c r="AO35" s="477">
        <v>0</v>
      </c>
      <c r="AP35" s="478">
        <v>0</v>
      </c>
    </row>
    <row r="36" spans="1:42">
      <c r="A36" s="461">
        <v>33</v>
      </c>
      <c r="B36" s="476" t="s">
        <v>105</v>
      </c>
      <c r="C36" s="463"/>
      <c r="D36" s="477"/>
      <c r="E36" s="477">
        <v>1</v>
      </c>
      <c r="F36" s="478"/>
      <c r="G36" s="463"/>
      <c r="H36" s="477"/>
      <c r="I36" s="477">
        <v>1</v>
      </c>
      <c r="J36" s="478"/>
      <c r="K36" s="463">
        <v>1</v>
      </c>
      <c r="L36" s="477"/>
      <c r="M36" s="477">
        <v>1</v>
      </c>
      <c r="N36" s="478"/>
      <c r="O36" s="463"/>
      <c r="P36" s="477"/>
      <c r="Q36" s="477"/>
      <c r="R36" s="478"/>
      <c r="S36" s="463"/>
      <c r="T36" s="477"/>
      <c r="U36" s="477"/>
      <c r="V36" s="478"/>
      <c r="W36" s="463"/>
      <c r="X36" s="477"/>
      <c r="Y36" s="477"/>
      <c r="Z36" s="478"/>
      <c r="AA36" s="463"/>
      <c r="AB36" s="477"/>
      <c r="AC36" s="477"/>
      <c r="AD36" s="478"/>
      <c r="AE36" s="466"/>
      <c r="AF36" s="477"/>
      <c r="AG36" s="477"/>
      <c r="AH36" s="478"/>
      <c r="AI36" s="463"/>
      <c r="AJ36" s="477"/>
      <c r="AK36" s="477"/>
      <c r="AL36" s="478"/>
      <c r="AM36" s="479">
        <v>1</v>
      </c>
      <c r="AN36" s="480">
        <v>0</v>
      </c>
      <c r="AO36" s="477">
        <v>3</v>
      </c>
      <c r="AP36" s="478">
        <v>0</v>
      </c>
    </row>
    <row r="37" spans="1:42">
      <c r="A37" s="461">
        <v>34</v>
      </c>
      <c r="B37" s="476" t="s">
        <v>108</v>
      </c>
      <c r="C37" s="463"/>
      <c r="D37" s="477"/>
      <c r="E37" s="477"/>
      <c r="F37" s="478"/>
      <c r="G37" s="463"/>
      <c r="H37" s="477"/>
      <c r="I37" s="477"/>
      <c r="J37" s="478"/>
      <c r="K37" s="463"/>
      <c r="L37" s="477"/>
      <c r="M37" s="477"/>
      <c r="N37" s="478"/>
      <c r="O37" s="463"/>
      <c r="P37" s="477"/>
      <c r="Q37" s="477"/>
      <c r="R37" s="478"/>
      <c r="S37" s="463"/>
      <c r="T37" s="477"/>
      <c r="U37" s="477"/>
      <c r="V37" s="478"/>
      <c r="W37" s="463">
        <v>1</v>
      </c>
      <c r="X37" s="477">
        <v>1</v>
      </c>
      <c r="Y37" s="477">
        <v>1</v>
      </c>
      <c r="Z37" s="478">
        <v>1</v>
      </c>
      <c r="AA37" s="463"/>
      <c r="AB37" s="477"/>
      <c r="AC37" s="477"/>
      <c r="AD37" s="478"/>
      <c r="AE37" s="466"/>
      <c r="AF37" s="477"/>
      <c r="AG37" s="477"/>
      <c r="AH37" s="478"/>
      <c r="AI37" s="463"/>
      <c r="AJ37" s="477"/>
      <c r="AK37" s="477"/>
      <c r="AL37" s="478"/>
      <c r="AM37" s="479">
        <v>1</v>
      </c>
      <c r="AN37" s="480">
        <v>1</v>
      </c>
      <c r="AO37" s="477">
        <v>1</v>
      </c>
      <c r="AP37" s="478">
        <v>1</v>
      </c>
    </row>
    <row r="38" spans="1:42">
      <c r="A38" s="461">
        <v>35</v>
      </c>
      <c r="B38" s="498" t="s">
        <v>112</v>
      </c>
      <c r="C38" s="483"/>
      <c r="D38" s="484"/>
      <c r="E38" s="484"/>
      <c r="F38" s="485"/>
      <c r="G38" s="483"/>
      <c r="H38" s="484">
        <v>1</v>
      </c>
      <c r="I38" s="484"/>
      <c r="J38" s="485"/>
      <c r="K38" s="483"/>
      <c r="L38" s="484"/>
      <c r="M38" s="484"/>
      <c r="N38" s="485"/>
      <c r="O38" s="483"/>
      <c r="P38" s="484"/>
      <c r="Q38" s="484"/>
      <c r="R38" s="485"/>
      <c r="S38" s="483"/>
      <c r="T38" s="484"/>
      <c r="U38" s="484">
        <v>1</v>
      </c>
      <c r="V38" s="485"/>
      <c r="W38" s="483">
        <v>1</v>
      </c>
      <c r="X38" s="484"/>
      <c r="Y38" s="484"/>
      <c r="Z38" s="485"/>
      <c r="AA38" s="483"/>
      <c r="AB38" s="484"/>
      <c r="AC38" s="484"/>
      <c r="AD38" s="485"/>
      <c r="AE38" s="486"/>
      <c r="AF38" s="484"/>
      <c r="AG38" s="484"/>
      <c r="AH38" s="485"/>
      <c r="AI38" s="483"/>
      <c r="AJ38" s="484"/>
      <c r="AK38" s="484"/>
      <c r="AL38" s="485"/>
      <c r="AM38" s="487">
        <v>1</v>
      </c>
      <c r="AN38" s="488">
        <v>2</v>
      </c>
      <c r="AO38" s="484">
        <v>1</v>
      </c>
      <c r="AP38" s="485">
        <v>0</v>
      </c>
    </row>
    <row r="39" spans="1:42">
      <c r="A39" s="461">
        <v>36</v>
      </c>
      <c r="B39" s="476" t="s">
        <v>49</v>
      </c>
      <c r="C39" s="463"/>
      <c r="D39" s="477"/>
      <c r="E39" s="477"/>
      <c r="F39" s="478"/>
      <c r="G39" s="463"/>
      <c r="H39" s="477">
        <v>1</v>
      </c>
      <c r="I39" s="477"/>
      <c r="J39" s="478"/>
      <c r="K39" s="463"/>
      <c r="L39" s="477"/>
      <c r="M39" s="477"/>
      <c r="N39" s="478"/>
      <c r="O39" s="463"/>
      <c r="P39" s="477"/>
      <c r="Q39" s="477"/>
      <c r="R39" s="478"/>
      <c r="S39" s="463"/>
      <c r="T39" s="477"/>
      <c r="U39" s="477"/>
      <c r="V39" s="478"/>
      <c r="W39" s="463"/>
      <c r="X39" s="477"/>
      <c r="Y39" s="477"/>
      <c r="Z39" s="478"/>
      <c r="AA39" s="463">
        <v>1</v>
      </c>
      <c r="AB39" s="477"/>
      <c r="AC39" s="477"/>
      <c r="AD39" s="478"/>
      <c r="AE39" s="466"/>
      <c r="AF39" s="477"/>
      <c r="AG39" s="477"/>
      <c r="AH39" s="478"/>
      <c r="AI39" s="463"/>
      <c r="AJ39" s="477"/>
      <c r="AK39" s="477"/>
      <c r="AL39" s="478"/>
      <c r="AM39" s="479">
        <v>1</v>
      </c>
      <c r="AN39" s="480">
        <v>2</v>
      </c>
      <c r="AO39" s="477">
        <v>0</v>
      </c>
      <c r="AP39" s="478">
        <v>0</v>
      </c>
    </row>
    <row r="40" spans="1:42">
      <c r="A40" s="461">
        <v>37</v>
      </c>
      <c r="B40" s="476" t="s">
        <v>51</v>
      </c>
      <c r="C40" s="463"/>
      <c r="D40" s="477"/>
      <c r="E40" s="477"/>
      <c r="F40" s="478"/>
      <c r="G40" s="463"/>
      <c r="H40" s="477">
        <v>7</v>
      </c>
      <c r="I40" s="477"/>
      <c r="J40" s="478"/>
      <c r="K40" s="463"/>
      <c r="L40" s="477">
        <v>4</v>
      </c>
      <c r="M40" s="477"/>
      <c r="N40" s="478"/>
      <c r="O40" s="463"/>
      <c r="P40" s="477"/>
      <c r="Q40" s="477"/>
      <c r="R40" s="478"/>
      <c r="S40" s="463"/>
      <c r="T40" s="477"/>
      <c r="U40" s="477">
        <v>1</v>
      </c>
      <c r="V40" s="478"/>
      <c r="W40" s="463">
        <v>1</v>
      </c>
      <c r="X40" s="477"/>
      <c r="Y40" s="477">
        <v>2</v>
      </c>
      <c r="Z40" s="478"/>
      <c r="AA40" s="463"/>
      <c r="AB40" s="477"/>
      <c r="AC40" s="477">
        <v>2</v>
      </c>
      <c r="AD40" s="478"/>
      <c r="AE40" s="466"/>
      <c r="AF40" s="477"/>
      <c r="AG40" s="477"/>
      <c r="AH40" s="478">
        <v>1</v>
      </c>
      <c r="AI40" s="463"/>
      <c r="AJ40" s="477"/>
      <c r="AK40" s="477"/>
      <c r="AL40" s="478"/>
      <c r="AM40" s="479">
        <v>1</v>
      </c>
      <c r="AN40" s="480">
        <v>12</v>
      </c>
      <c r="AO40" s="477">
        <v>5</v>
      </c>
      <c r="AP40" s="478">
        <v>1</v>
      </c>
    </row>
    <row r="41" spans="1:42">
      <c r="A41" s="461">
        <v>38</v>
      </c>
      <c r="B41" s="476" t="s">
        <v>58</v>
      </c>
      <c r="C41" s="463"/>
      <c r="D41" s="477">
        <v>3</v>
      </c>
      <c r="E41" s="477"/>
      <c r="F41" s="478">
        <v>1</v>
      </c>
      <c r="G41" s="463"/>
      <c r="H41" s="477">
        <v>2</v>
      </c>
      <c r="I41" s="477"/>
      <c r="J41" s="478">
        <v>2</v>
      </c>
      <c r="K41" s="463"/>
      <c r="L41" s="477"/>
      <c r="M41" s="477"/>
      <c r="N41" s="478"/>
      <c r="O41" s="463"/>
      <c r="P41" s="477"/>
      <c r="Q41" s="477"/>
      <c r="R41" s="478"/>
      <c r="S41" s="463"/>
      <c r="T41" s="477"/>
      <c r="U41" s="477">
        <v>1</v>
      </c>
      <c r="V41" s="478"/>
      <c r="W41" s="463"/>
      <c r="X41" s="477"/>
      <c r="Y41" s="477"/>
      <c r="Z41" s="478"/>
      <c r="AA41" s="463">
        <v>1</v>
      </c>
      <c r="AB41" s="477">
        <v>1</v>
      </c>
      <c r="AC41" s="477"/>
      <c r="AD41" s="478"/>
      <c r="AE41" s="466"/>
      <c r="AF41" s="477"/>
      <c r="AG41" s="477"/>
      <c r="AH41" s="478"/>
      <c r="AI41" s="463"/>
      <c r="AJ41" s="477"/>
      <c r="AK41" s="477"/>
      <c r="AL41" s="478"/>
      <c r="AM41" s="479">
        <v>1</v>
      </c>
      <c r="AN41" s="480">
        <v>6</v>
      </c>
      <c r="AO41" s="477">
        <v>3</v>
      </c>
      <c r="AP41" s="478" t="s">
        <v>123</v>
      </c>
    </row>
    <row r="42" spans="1:42">
      <c r="A42" s="461">
        <v>39</v>
      </c>
      <c r="B42" s="476" t="s">
        <v>59</v>
      </c>
      <c r="C42" s="463"/>
      <c r="D42" s="477"/>
      <c r="E42" s="477"/>
      <c r="F42" s="478"/>
      <c r="G42" s="463">
        <v>1</v>
      </c>
      <c r="H42" s="477">
        <v>1</v>
      </c>
      <c r="I42" s="477">
        <v>1</v>
      </c>
      <c r="J42" s="478"/>
      <c r="K42" s="463"/>
      <c r="L42" s="477"/>
      <c r="M42" s="477"/>
      <c r="N42" s="478"/>
      <c r="O42" s="463"/>
      <c r="P42" s="477"/>
      <c r="Q42" s="477"/>
      <c r="R42" s="478"/>
      <c r="S42" s="463"/>
      <c r="T42" s="477"/>
      <c r="U42" s="477"/>
      <c r="V42" s="478"/>
      <c r="W42" s="463"/>
      <c r="X42" s="477"/>
      <c r="Y42" s="477"/>
      <c r="Z42" s="478"/>
      <c r="AA42" s="463"/>
      <c r="AB42" s="477"/>
      <c r="AC42" s="477"/>
      <c r="AD42" s="478"/>
      <c r="AE42" s="466"/>
      <c r="AF42" s="477"/>
      <c r="AG42" s="477"/>
      <c r="AH42" s="478"/>
      <c r="AI42" s="463"/>
      <c r="AJ42" s="477"/>
      <c r="AK42" s="477"/>
      <c r="AL42" s="478"/>
      <c r="AM42" s="479">
        <v>1</v>
      </c>
      <c r="AN42" s="480">
        <v>1</v>
      </c>
      <c r="AO42" s="477">
        <v>1</v>
      </c>
      <c r="AP42" s="478">
        <v>0</v>
      </c>
    </row>
    <row r="43" spans="1:42">
      <c r="A43" s="461">
        <v>40</v>
      </c>
      <c r="B43" s="476" t="s">
        <v>64</v>
      </c>
      <c r="C43" s="463"/>
      <c r="D43" s="477">
        <v>1</v>
      </c>
      <c r="E43" s="477"/>
      <c r="F43" s="478">
        <v>1</v>
      </c>
      <c r="G43" s="463">
        <v>1</v>
      </c>
      <c r="H43" s="477">
        <v>2</v>
      </c>
      <c r="I43" s="477">
        <v>2</v>
      </c>
      <c r="J43" s="478">
        <v>1</v>
      </c>
      <c r="K43" s="463"/>
      <c r="L43" s="477"/>
      <c r="M43" s="477"/>
      <c r="N43" s="478">
        <v>1</v>
      </c>
      <c r="O43" s="463"/>
      <c r="P43" s="477"/>
      <c r="Q43" s="477"/>
      <c r="R43" s="478"/>
      <c r="S43" s="463"/>
      <c r="T43" s="477"/>
      <c r="U43" s="477"/>
      <c r="V43" s="478"/>
      <c r="W43" s="463"/>
      <c r="X43" s="477"/>
      <c r="Y43" s="477"/>
      <c r="Z43" s="478"/>
      <c r="AA43" s="463"/>
      <c r="AB43" s="477"/>
      <c r="AC43" s="477"/>
      <c r="AD43" s="478">
        <v>1</v>
      </c>
      <c r="AE43" s="466"/>
      <c r="AF43" s="477"/>
      <c r="AG43" s="477"/>
      <c r="AH43" s="478"/>
      <c r="AI43" s="463"/>
      <c r="AJ43" s="477"/>
      <c r="AK43" s="477"/>
      <c r="AL43" s="478"/>
      <c r="AM43" s="479">
        <v>1</v>
      </c>
      <c r="AN43" s="480">
        <v>3</v>
      </c>
      <c r="AO43" s="477">
        <v>3</v>
      </c>
      <c r="AP43" s="478">
        <v>4</v>
      </c>
    </row>
    <row r="44" spans="1:42">
      <c r="A44" s="461">
        <v>41</v>
      </c>
      <c r="B44" s="476" t="s">
        <v>68</v>
      </c>
      <c r="C44" s="463"/>
      <c r="D44" s="477">
        <v>1</v>
      </c>
      <c r="E44" s="477"/>
      <c r="F44" s="478">
        <v>1</v>
      </c>
      <c r="G44" s="463"/>
      <c r="H44" s="477"/>
      <c r="I44" s="477"/>
      <c r="J44" s="478"/>
      <c r="K44" s="463"/>
      <c r="L44" s="477"/>
      <c r="M44" s="477"/>
      <c r="N44" s="478"/>
      <c r="O44" s="463"/>
      <c r="P44" s="477"/>
      <c r="Q44" s="477"/>
      <c r="R44" s="478"/>
      <c r="S44" s="463"/>
      <c r="T44" s="477"/>
      <c r="U44" s="477"/>
      <c r="V44" s="478"/>
      <c r="W44" s="463"/>
      <c r="X44" s="477"/>
      <c r="Y44" s="477"/>
      <c r="Z44" s="478">
        <v>1</v>
      </c>
      <c r="AA44" s="463">
        <v>1</v>
      </c>
      <c r="AB44" s="477"/>
      <c r="AC44" s="477"/>
      <c r="AD44" s="478">
        <v>1</v>
      </c>
      <c r="AE44" s="466"/>
      <c r="AF44" s="477"/>
      <c r="AG44" s="477"/>
      <c r="AH44" s="478"/>
      <c r="AI44" s="463"/>
      <c r="AJ44" s="477"/>
      <c r="AK44" s="477"/>
      <c r="AL44" s="478"/>
      <c r="AM44" s="479">
        <v>1</v>
      </c>
      <c r="AN44" s="480">
        <v>2</v>
      </c>
      <c r="AO44" s="477">
        <v>0</v>
      </c>
      <c r="AP44" s="478">
        <v>3</v>
      </c>
    </row>
    <row r="45" spans="1:42">
      <c r="A45" s="461">
        <v>42</v>
      </c>
      <c r="B45" s="476" t="s">
        <v>69</v>
      </c>
      <c r="C45" s="463"/>
      <c r="D45" s="477"/>
      <c r="E45" s="477">
        <v>1</v>
      </c>
      <c r="F45" s="478"/>
      <c r="G45" s="463">
        <v>1</v>
      </c>
      <c r="H45" s="477"/>
      <c r="I45" s="477"/>
      <c r="J45" s="478"/>
      <c r="K45" s="463"/>
      <c r="L45" s="477"/>
      <c r="M45" s="477"/>
      <c r="N45" s="478"/>
      <c r="O45" s="463"/>
      <c r="P45" s="477"/>
      <c r="Q45" s="477"/>
      <c r="R45" s="478"/>
      <c r="S45" s="463"/>
      <c r="T45" s="477"/>
      <c r="U45" s="477"/>
      <c r="V45" s="478"/>
      <c r="W45" s="463"/>
      <c r="X45" s="477"/>
      <c r="Y45" s="477"/>
      <c r="Z45" s="478"/>
      <c r="AA45" s="463"/>
      <c r="AB45" s="477"/>
      <c r="AC45" s="477"/>
      <c r="AD45" s="478"/>
      <c r="AE45" s="466"/>
      <c r="AF45" s="477"/>
      <c r="AG45" s="477"/>
      <c r="AH45" s="478"/>
      <c r="AI45" s="463"/>
      <c r="AJ45" s="477"/>
      <c r="AK45" s="477"/>
      <c r="AL45" s="478"/>
      <c r="AM45" s="479">
        <v>1</v>
      </c>
      <c r="AN45" s="480">
        <v>0</v>
      </c>
      <c r="AO45" s="477">
        <v>1</v>
      </c>
      <c r="AP45" s="478">
        <v>0</v>
      </c>
    </row>
    <row r="46" spans="1:42">
      <c r="A46" s="461">
        <v>43</v>
      </c>
      <c r="B46" s="476" t="s">
        <v>45</v>
      </c>
      <c r="C46" s="463"/>
      <c r="D46" s="477"/>
      <c r="E46" s="477"/>
      <c r="F46" s="478"/>
      <c r="G46" s="463"/>
      <c r="H46" s="477"/>
      <c r="I46" s="477"/>
      <c r="J46" s="478"/>
      <c r="K46" s="463"/>
      <c r="L46" s="477">
        <v>1</v>
      </c>
      <c r="M46" s="477"/>
      <c r="N46" s="478"/>
      <c r="O46" s="463"/>
      <c r="P46" s="477"/>
      <c r="Q46" s="477"/>
      <c r="R46" s="478"/>
      <c r="S46" s="463">
        <v>1</v>
      </c>
      <c r="T46" s="477">
        <v>1</v>
      </c>
      <c r="U46" s="477"/>
      <c r="V46" s="478"/>
      <c r="W46" s="463"/>
      <c r="X46" s="477"/>
      <c r="Y46" s="477"/>
      <c r="Z46" s="478"/>
      <c r="AA46" s="463"/>
      <c r="AB46" s="477"/>
      <c r="AC46" s="477"/>
      <c r="AD46" s="478"/>
      <c r="AE46" s="466"/>
      <c r="AF46" s="477"/>
      <c r="AG46" s="477"/>
      <c r="AH46" s="478"/>
      <c r="AI46" s="463"/>
      <c r="AJ46" s="477"/>
      <c r="AK46" s="477"/>
      <c r="AL46" s="478"/>
      <c r="AM46" s="479">
        <v>1</v>
      </c>
      <c r="AN46" s="480">
        <v>2</v>
      </c>
      <c r="AO46" s="477">
        <v>0</v>
      </c>
      <c r="AP46" s="478">
        <v>0</v>
      </c>
    </row>
    <row r="47" spans="1:42">
      <c r="A47" s="461">
        <v>44</v>
      </c>
      <c r="B47" s="476" t="s">
        <v>72</v>
      </c>
      <c r="C47" s="463"/>
      <c r="D47" s="477"/>
      <c r="E47" s="477"/>
      <c r="F47" s="478"/>
      <c r="G47" s="463">
        <v>1</v>
      </c>
      <c r="H47" s="477">
        <v>1</v>
      </c>
      <c r="I47" s="477">
        <v>1</v>
      </c>
      <c r="J47" s="478"/>
      <c r="K47" s="463"/>
      <c r="L47" s="477">
        <v>1</v>
      </c>
      <c r="M47" s="477"/>
      <c r="N47" s="478"/>
      <c r="O47" s="463"/>
      <c r="P47" s="477"/>
      <c r="Q47" s="477"/>
      <c r="R47" s="478"/>
      <c r="S47" s="463"/>
      <c r="T47" s="477"/>
      <c r="U47" s="477">
        <v>1</v>
      </c>
      <c r="V47" s="478"/>
      <c r="W47" s="463"/>
      <c r="X47" s="477"/>
      <c r="Y47" s="477"/>
      <c r="Z47" s="478"/>
      <c r="AA47" s="463"/>
      <c r="AB47" s="477"/>
      <c r="AC47" s="477"/>
      <c r="AD47" s="478"/>
      <c r="AE47" s="466"/>
      <c r="AF47" s="477"/>
      <c r="AG47" s="477"/>
      <c r="AH47" s="478"/>
      <c r="AI47" s="463"/>
      <c r="AJ47" s="477"/>
      <c r="AK47" s="477"/>
      <c r="AL47" s="478"/>
      <c r="AM47" s="479">
        <v>1</v>
      </c>
      <c r="AN47" s="480">
        <v>2</v>
      </c>
      <c r="AO47" s="477">
        <v>2</v>
      </c>
      <c r="AP47" s="478">
        <v>0</v>
      </c>
    </row>
    <row r="48" spans="1:42">
      <c r="A48" s="461">
        <v>45</v>
      </c>
      <c r="B48" s="476" t="s">
        <v>74</v>
      </c>
      <c r="C48" s="463"/>
      <c r="D48" s="477">
        <v>1</v>
      </c>
      <c r="E48" s="477"/>
      <c r="F48" s="478"/>
      <c r="G48" s="463"/>
      <c r="H48" s="477"/>
      <c r="I48" s="477"/>
      <c r="J48" s="478">
        <v>1</v>
      </c>
      <c r="K48" s="463"/>
      <c r="L48" s="477"/>
      <c r="M48" s="477"/>
      <c r="N48" s="478"/>
      <c r="O48" s="463"/>
      <c r="P48" s="477"/>
      <c r="Q48" s="477"/>
      <c r="R48" s="478"/>
      <c r="S48" s="463"/>
      <c r="T48" s="477"/>
      <c r="U48" s="477"/>
      <c r="V48" s="478"/>
      <c r="W48" s="463">
        <v>1</v>
      </c>
      <c r="X48" s="477"/>
      <c r="Y48" s="477"/>
      <c r="Z48" s="478"/>
      <c r="AA48" s="463"/>
      <c r="AB48" s="477"/>
      <c r="AC48" s="477"/>
      <c r="AD48" s="478"/>
      <c r="AE48" s="466"/>
      <c r="AF48" s="477"/>
      <c r="AG48" s="477"/>
      <c r="AH48" s="478"/>
      <c r="AI48" s="463"/>
      <c r="AJ48" s="477"/>
      <c r="AK48" s="477"/>
      <c r="AL48" s="478"/>
      <c r="AM48" s="479">
        <v>1</v>
      </c>
      <c r="AN48" s="480">
        <v>2</v>
      </c>
      <c r="AO48" s="477">
        <v>0</v>
      </c>
      <c r="AP48" s="478">
        <v>1</v>
      </c>
    </row>
    <row r="49" spans="1:42">
      <c r="A49" s="461">
        <v>46</v>
      </c>
      <c r="B49" s="476" t="s">
        <v>46</v>
      </c>
      <c r="C49" s="463"/>
      <c r="D49" s="477">
        <v>1</v>
      </c>
      <c r="E49" s="477"/>
      <c r="F49" s="478"/>
      <c r="G49" s="463">
        <v>1</v>
      </c>
      <c r="H49" s="477">
        <v>1</v>
      </c>
      <c r="I49" s="477">
        <v>1</v>
      </c>
      <c r="J49" s="478"/>
      <c r="K49" s="463"/>
      <c r="L49" s="477"/>
      <c r="M49" s="477"/>
      <c r="N49" s="478"/>
      <c r="O49" s="463"/>
      <c r="P49" s="477"/>
      <c r="Q49" s="477"/>
      <c r="R49" s="478"/>
      <c r="S49" s="463"/>
      <c r="T49" s="477"/>
      <c r="U49" s="477"/>
      <c r="V49" s="478"/>
      <c r="W49" s="463"/>
      <c r="X49" s="477"/>
      <c r="Y49" s="477"/>
      <c r="Z49" s="478">
        <v>1</v>
      </c>
      <c r="AA49" s="463"/>
      <c r="AB49" s="477"/>
      <c r="AC49" s="477">
        <v>1</v>
      </c>
      <c r="AD49" s="478">
        <v>1</v>
      </c>
      <c r="AE49" s="466"/>
      <c r="AF49" s="477"/>
      <c r="AG49" s="477"/>
      <c r="AH49" s="478"/>
      <c r="AI49" s="463"/>
      <c r="AJ49" s="477"/>
      <c r="AK49" s="477"/>
      <c r="AL49" s="478"/>
      <c r="AM49" s="479">
        <v>1</v>
      </c>
      <c r="AN49" s="480">
        <v>2</v>
      </c>
      <c r="AO49" s="477">
        <v>2</v>
      </c>
      <c r="AP49" s="478">
        <v>2</v>
      </c>
    </row>
    <row r="50" spans="1:42">
      <c r="A50" s="461">
        <v>47</v>
      </c>
      <c r="B50" s="476" t="s">
        <v>80</v>
      </c>
      <c r="C50" s="463"/>
      <c r="D50" s="477"/>
      <c r="E50" s="477"/>
      <c r="F50" s="478">
        <v>3</v>
      </c>
      <c r="G50" s="463"/>
      <c r="H50" s="477"/>
      <c r="I50" s="477"/>
      <c r="J50" s="478">
        <v>1</v>
      </c>
      <c r="K50" s="463"/>
      <c r="L50" s="477"/>
      <c r="M50" s="477"/>
      <c r="N50" s="478"/>
      <c r="O50" s="463"/>
      <c r="P50" s="477"/>
      <c r="Q50" s="477"/>
      <c r="R50" s="478"/>
      <c r="S50" s="463"/>
      <c r="T50" s="477"/>
      <c r="U50" s="477"/>
      <c r="V50" s="478"/>
      <c r="W50" s="463">
        <v>1</v>
      </c>
      <c r="X50" s="477"/>
      <c r="Y50" s="477"/>
      <c r="Z50" s="478">
        <v>1</v>
      </c>
      <c r="AA50" s="463"/>
      <c r="AB50" s="477"/>
      <c r="AC50" s="477"/>
      <c r="AD50" s="478"/>
      <c r="AE50" s="466"/>
      <c r="AF50" s="477"/>
      <c r="AG50" s="477"/>
      <c r="AH50" s="478"/>
      <c r="AI50" s="463"/>
      <c r="AJ50" s="477"/>
      <c r="AK50" s="477"/>
      <c r="AL50" s="478"/>
      <c r="AM50" s="479">
        <v>1</v>
      </c>
      <c r="AN50" s="480">
        <v>1</v>
      </c>
      <c r="AO50" s="477">
        <v>0</v>
      </c>
      <c r="AP50" s="478">
        <v>5</v>
      </c>
    </row>
    <row r="51" spans="1:42">
      <c r="A51" s="461">
        <v>48</v>
      </c>
      <c r="B51" s="476" t="s">
        <v>83</v>
      </c>
      <c r="C51" s="463"/>
      <c r="D51" s="477"/>
      <c r="E51" s="477"/>
      <c r="F51" s="478">
        <v>1</v>
      </c>
      <c r="G51" s="463"/>
      <c r="H51" s="477"/>
      <c r="I51" s="477"/>
      <c r="J51" s="478"/>
      <c r="K51" s="463"/>
      <c r="L51" s="477"/>
      <c r="M51" s="477"/>
      <c r="N51" s="478"/>
      <c r="O51" s="463"/>
      <c r="P51" s="477"/>
      <c r="Q51" s="477"/>
      <c r="R51" s="478"/>
      <c r="S51" s="463">
        <v>1</v>
      </c>
      <c r="T51" s="477"/>
      <c r="U51" s="477"/>
      <c r="V51" s="478"/>
      <c r="W51" s="463"/>
      <c r="X51" s="477"/>
      <c r="Y51" s="477"/>
      <c r="Z51" s="478"/>
      <c r="AA51" s="463"/>
      <c r="AB51" s="477"/>
      <c r="AC51" s="477"/>
      <c r="AD51" s="478"/>
      <c r="AE51" s="466"/>
      <c r="AF51" s="477"/>
      <c r="AG51" s="477"/>
      <c r="AH51" s="478"/>
      <c r="AI51" s="463"/>
      <c r="AJ51" s="477"/>
      <c r="AK51" s="477"/>
      <c r="AL51" s="478"/>
      <c r="AM51" s="479">
        <v>1</v>
      </c>
      <c r="AN51" s="480">
        <v>0</v>
      </c>
      <c r="AO51" s="477">
        <v>0</v>
      </c>
      <c r="AP51" s="478">
        <v>1</v>
      </c>
    </row>
    <row r="52" spans="1:42">
      <c r="A52" s="461">
        <v>49</v>
      </c>
      <c r="B52" s="476" t="s">
        <v>92</v>
      </c>
      <c r="C52" s="463"/>
      <c r="D52" s="477"/>
      <c r="E52" s="477"/>
      <c r="F52" s="478">
        <v>1</v>
      </c>
      <c r="G52" s="463">
        <v>1</v>
      </c>
      <c r="H52" s="477"/>
      <c r="I52" s="477"/>
      <c r="J52" s="478">
        <v>1</v>
      </c>
      <c r="K52" s="463"/>
      <c r="L52" s="477"/>
      <c r="M52" s="477"/>
      <c r="N52" s="478"/>
      <c r="O52" s="463"/>
      <c r="P52" s="477"/>
      <c r="Q52" s="477"/>
      <c r="R52" s="478"/>
      <c r="S52" s="463"/>
      <c r="T52" s="477"/>
      <c r="U52" s="477"/>
      <c r="V52" s="478"/>
      <c r="W52" s="463"/>
      <c r="X52" s="477"/>
      <c r="Y52" s="477"/>
      <c r="Z52" s="478"/>
      <c r="AA52" s="463"/>
      <c r="AB52" s="477"/>
      <c r="AC52" s="477"/>
      <c r="AD52" s="478"/>
      <c r="AE52" s="466"/>
      <c r="AF52" s="477"/>
      <c r="AG52" s="477"/>
      <c r="AH52" s="478"/>
      <c r="AI52" s="463"/>
      <c r="AJ52" s="477"/>
      <c r="AK52" s="477"/>
      <c r="AL52" s="478"/>
      <c r="AM52" s="479">
        <v>1</v>
      </c>
      <c r="AN52" s="480">
        <v>0</v>
      </c>
      <c r="AO52" s="477">
        <v>0</v>
      </c>
      <c r="AP52" s="478">
        <v>2</v>
      </c>
    </row>
    <row r="53" spans="1:42" ht="13.5" thickBot="1">
      <c r="A53" s="468">
        <v>50</v>
      </c>
      <c r="B53" s="495" t="s">
        <v>126</v>
      </c>
      <c r="C53" s="445"/>
      <c r="D53" s="446"/>
      <c r="E53" s="446"/>
      <c r="F53" s="447"/>
      <c r="G53" s="445"/>
      <c r="H53" s="446"/>
      <c r="I53" s="446"/>
      <c r="J53" s="447"/>
      <c r="K53" s="445"/>
      <c r="L53" s="446"/>
      <c r="M53" s="446"/>
      <c r="N53" s="447"/>
      <c r="O53" s="445"/>
      <c r="P53" s="446"/>
      <c r="Q53" s="446"/>
      <c r="R53" s="447"/>
      <c r="S53" s="445">
        <v>1</v>
      </c>
      <c r="T53" s="446"/>
      <c r="U53" s="446"/>
      <c r="V53" s="447"/>
      <c r="W53" s="445"/>
      <c r="X53" s="446"/>
      <c r="Y53" s="446"/>
      <c r="Z53" s="447"/>
      <c r="AA53" s="445"/>
      <c r="AB53" s="446"/>
      <c r="AC53" s="446"/>
      <c r="AD53" s="447"/>
      <c r="AE53" s="448"/>
      <c r="AF53" s="446"/>
      <c r="AG53" s="446"/>
      <c r="AH53" s="447"/>
      <c r="AI53" s="445"/>
      <c r="AJ53" s="446"/>
      <c r="AK53" s="446"/>
      <c r="AL53" s="447"/>
      <c r="AM53" s="496">
        <v>1</v>
      </c>
      <c r="AN53" s="497">
        <v>0</v>
      </c>
      <c r="AO53" s="446">
        <v>0</v>
      </c>
      <c r="AP53" s="447">
        <v>0</v>
      </c>
    </row>
    <row r="54" spans="1:42">
      <c r="A54" s="499">
        <v>51</v>
      </c>
      <c r="B54" s="481" t="s">
        <v>101</v>
      </c>
      <c r="C54" s="489"/>
      <c r="D54" s="490"/>
      <c r="E54" s="490"/>
      <c r="F54" s="491">
        <v>1</v>
      </c>
      <c r="G54" s="489"/>
      <c r="H54" s="490"/>
      <c r="I54" s="490">
        <v>1</v>
      </c>
      <c r="J54" s="491"/>
      <c r="K54" s="489"/>
      <c r="L54" s="490"/>
      <c r="M54" s="490"/>
      <c r="N54" s="491"/>
      <c r="O54" s="489"/>
      <c r="P54" s="490"/>
      <c r="Q54" s="490"/>
      <c r="R54" s="491"/>
      <c r="S54" s="489"/>
      <c r="T54" s="490"/>
      <c r="U54" s="490"/>
      <c r="V54" s="491"/>
      <c r="W54" s="489"/>
      <c r="X54" s="490"/>
      <c r="Y54" s="490"/>
      <c r="Z54" s="491"/>
      <c r="AA54" s="489"/>
      <c r="AB54" s="490"/>
      <c r="AC54" s="490"/>
      <c r="AD54" s="491"/>
      <c r="AE54" s="492"/>
      <c r="AF54" s="490"/>
      <c r="AG54" s="490"/>
      <c r="AH54" s="491"/>
      <c r="AI54" s="489"/>
      <c r="AJ54" s="490"/>
      <c r="AK54" s="490"/>
      <c r="AL54" s="491"/>
      <c r="AM54" s="493">
        <v>0</v>
      </c>
      <c r="AN54" s="494">
        <v>0</v>
      </c>
      <c r="AO54" s="490">
        <v>1</v>
      </c>
      <c r="AP54" s="491">
        <v>1</v>
      </c>
    </row>
    <row r="55" spans="1:42">
      <c r="A55" s="464">
        <v>52</v>
      </c>
      <c r="B55" s="476" t="s">
        <v>52</v>
      </c>
      <c r="C55" s="463"/>
      <c r="D55" s="477"/>
      <c r="E55" s="477">
        <v>1</v>
      </c>
      <c r="F55" s="478"/>
      <c r="G55" s="463"/>
      <c r="H55" s="477">
        <v>2</v>
      </c>
      <c r="I55" s="477"/>
      <c r="J55" s="478">
        <v>1</v>
      </c>
      <c r="K55" s="463"/>
      <c r="L55" s="477"/>
      <c r="M55" s="477"/>
      <c r="N55" s="478"/>
      <c r="O55" s="463"/>
      <c r="P55" s="477"/>
      <c r="Q55" s="477"/>
      <c r="R55" s="478"/>
      <c r="S55" s="463"/>
      <c r="T55" s="477"/>
      <c r="U55" s="477"/>
      <c r="V55" s="478"/>
      <c r="W55" s="463"/>
      <c r="X55" s="477">
        <v>1</v>
      </c>
      <c r="Y55" s="477"/>
      <c r="Z55" s="478"/>
      <c r="AA55" s="463"/>
      <c r="AB55" s="477"/>
      <c r="AC55" s="477"/>
      <c r="AD55" s="478"/>
      <c r="AE55" s="466"/>
      <c r="AF55" s="477"/>
      <c r="AG55" s="477"/>
      <c r="AH55" s="478"/>
      <c r="AI55" s="463"/>
      <c r="AJ55" s="477"/>
      <c r="AK55" s="477"/>
      <c r="AL55" s="478"/>
      <c r="AM55" s="479">
        <v>0</v>
      </c>
      <c r="AN55" s="480">
        <v>2</v>
      </c>
      <c r="AO55" s="477">
        <v>1</v>
      </c>
      <c r="AP55" s="478">
        <v>1</v>
      </c>
    </row>
    <row r="56" spans="1:42">
      <c r="A56" s="464">
        <v>53</v>
      </c>
      <c r="B56" s="498" t="s">
        <v>54</v>
      </c>
      <c r="C56" s="463"/>
      <c r="D56" s="477"/>
      <c r="E56" s="477"/>
      <c r="F56" s="478">
        <v>1</v>
      </c>
      <c r="G56" s="463"/>
      <c r="H56" s="477">
        <v>1</v>
      </c>
      <c r="I56" s="477"/>
      <c r="J56" s="478"/>
      <c r="K56" s="463"/>
      <c r="L56" s="477"/>
      <c r="M56" s="477"/>
      <c r="N56" s="478"/>
      <c r="O56" s="463"/>
      <c r="P56" s="477"/>
      <c r="Q56" s="477"/>
      <c r="R56" s="478"/>
      <c r="S56" s="463"/>
      <c r="T56" s="477"/>
      <c r="U56" s="477"/>
      <c r="V56" s="478"/>
      <c r="W56" s="463"/>
      <c r="X56" s="477"/>
      <c r="Y56" s="477">
        <v>1</v>
      </c>
      <c r="Z56" s="478"/>
      <c r="AA56" s="463"/>
      <c r="AB56" s="477"/>
      <c r="AC56" s="477">
        <v>1</v>
      </c>
      <c r="AD56" s="478"/>
      <c r="AE56" s="466"/>
      <c r="AF56" s="477"/>
      <c r="AG56" s="477"/>
      <c r="AH56" s="478"/>
      <c r="AI56" s="463"/>
      <c r="AJ56" s="477"/>
      <c r="AK56" s="477"/>
      <c r="AL56" s="478"/>
      <c r="AM56" s="479">
        <v>0</v>
      </c>
      <c r="AN56" s="480">
        <v>1</v>
      </c>
      <c r="AO56" s="477">
        <v>2</v>
      </c>
      <c r="AP56" s="478">
        <v>1</v>
      </c>
    </row>
    <row r="57" spans="1:42">
      <c r="A57" s="464">
        <v>54</v>
      </c>
      <c r="B57" s="476" t="s">
        <v>60</v>
      </c>
      <c r="C57" s="463"/>
      <c r="D57" s="477"/>
      <c r="E57" s="477"/>
      <c r="F57" s="478"/>
      <c r="G57" s="463"/>
      <c r="H57" s="477">
        <v>1</v>
      </c>
      <c r="I57" s="477"/>
      <c r="J57" s="478"/>
      <c r="K57" s="463"/>
      <c r="L57" s="477"/>
      <c r="M57" s="477"/>
      <c r="N57" s="478"/>
      <c r="O57" s="463"/>
      <c r="P57" s="477"/>
      <c r="Q57" s="477"/>
      <c r="R57" s="478"/>
      <c r="S57" s="463"/>
      <c r="T57" s="477"/>
      <c r="U57" s="477"/>
      <c r="V57" s="478"/>
      <c r="W57" s="463"/>
      <c r="X57" s="477"/>
      <c r="Y57" s="477"/>
      <c r="Z57" s="478"/>
      <c r="AA57" s="463"/>
      <c r="AB57" s="477"/>
      <c r="AC57" s="477"/>
      <c r="AD57" s="478"/>
      <c r="AE57" s="466"/>
      <c r="AF57" s="477"/>
      <c r="AG57" s="477"/>
      <c r="AH57" s="478"/>
      <c r="AI57" s="463"/>
      <c r="AJ57" s="477"/>
      <c r="AK57" s="477"/>
      <c r="AL57" s="478"/>
      <c r="AM57" s="479">
        <v>0</v>
      </c>
      <c r="AN57" s="480">
        <v>1</v>
      </c>
      <c r="AO57" s="477">
        <v>0</v>
      </c>
      <c r="AP57" s="478">
        <v>0</v>
      </c>
    </row>
    <row r="58" spans="1:42">
      <c r="A58" s="464">
        <v>55</v>
      </c>
      <c r="B58" s="476" t="s">
        <v>62</v>
      </c>
      <c r="C58" s="463"/>
      <c r="D58" s="477"/>
      <c r="E58" s="477"/>
      <c r="F58" s="478"/>
      <c r="G58" s="463"/>
      <c r="H58" s="477"/>
      <c r="I58" s="477"/>
      <c r="J58" s="478">
        <v>1</v>
      </c>
      <c r="K58" s="463"/>
      <c r="L58" s="477"/>
      <c r="M58" s="477"/>
      <c r="N58" s="478"/>
      <c r="O58" s="463"/>
      <c r="P58" s="477"/>
      <c r="Q58" s="477"/>
      <c r="R58" s="478"/>
      <c r="S58" s="463"/>
      <c r="T58" s="477"/>
      <c r="U58" s="477"/>
      <c r="V58" s="478"/>
      <c r="W58" s="463"/>
      <c r="X58" s="477"/>
      <c r="Y58" s="477"/>
      <c r="Z58" s="478"/>
      <c r="AA58" s="463"/>
      <c r="AB58" s="477"/>
      <c r="AC58" s="477"/>
      <c r="AD58" s="478"/>
      <c r="AE58" s="466"/>
      <c r="AF58" s="477"/>
      <c r="AG58" s="477"/>
      <c r="AH58" s="478"/>
      <c r="AI58" s="463"/>
      <c r="AJ58" s="477"/>
      <c r="AK58" s="477"/>
      <c r="AL58" s="478"/>
      <c r="AM58" s="479">
        <v>0</v>
      </c>
      <c r="AN58" s="480">
        <v>0</v>
      </c>
      <c r="AO58" s="477">
        <v>0</v>
      </c>
      <c r="AP58" s="478">
        <v>1</v>
      </c>
    </row>
    <row r="59" spans="1:42">
      <c r="A59" s="464">
        <v>56</v>
      </c>
      <c r="B59" s="476" t="s">
        <v>44</v>
      </c>
      <c r="C59" s="463"/>
      <c r="D59" s="477"/>
      <c r="E59" s="477">
        <v>1</v>
      </c>
      <c r="F59" s="478">
        <v>1</v>
      </c>
      <c r="G59" s="463"/>
      <c r="H59" s="477"/>
      <c r="I59" s="477"/>
      <c r="J59" s="478">
        <v>4</v>
      </c>
      <c r="K59" s="463"/>
      <c r="L59" s="477"/>
      <c r="M59" s="477"/>
      <c r="N59" s="478"/>
      <c r="O59" s="463"/>
      <c r="P59" s="477"/>
      <c r="Q59" s="477"/>
      <c r="R59" s="478"/>
      <c r="S59" s="463"/>
      <c r="T59" s="477"/>
      <c r="U59" s="477"/>
      <c r="V59" s="478"/>
      <c r="W59" s="463"/>
      <c r="X59" s="477"/>
      <c r="Y59" s="477"/>
      <c r="Z59" s="478"/>
      <c r="AA59" s="463"/>
      <c r="AB59" s="477"/>
      <c r="AC59" s="477"/>
      <c r="AD59" s="478"/>
      <c r="AE59" s="466"/>
      <c r="AF59" s="477"/>
      <c r="AG59" s="477"/>
      <c r="AH59" s="478"/>
      <c r="AI59" s="463"/>
      <c r="AJ59" s="477"/>
      <c r="AK59" s="477"/>
      <c r="AL59" s="478"/>
      <c r="AM59" s="479">
        <v>0</v>
      </c>
      <c r="AN59" s="480">
        <v>0</v>
      </c>
      <c r="AO59" s="477">
        <v>1</v>
      </c>
      <c r="AP59" s="478">
        <v>5</v>
      </c>
    </row>
    <row r="60" spans="1:42">
      <c r="A60" s="464">
        <v>57</v>
      </c>
      <c r="B60" s="476" t="s">
        <v>67</v>
      </c>
      <c r="C60" s="463"/>
      <c r="D60" s="477"/>
      <c r="E60" s="477"/>
      <c r="F60" s="478"/>
      <c r="G60" s="463"/>
      <c r="H60" s="477">
        <v>1</v>
      </c>
      <c r="I60" s="477">
        <v>1</v>
      </c>
      <c r="J60" s="478"/>
      <c r="K60" s="463"/>
      <c r="L60" s="477"/>
      <c r="M60" s="477"/>
      <c r="N60" s="478"/>
      <c r="O60" s="463"/>
      <c r="P60" s="477"/>
      <c r="Q60" s="477"/>
      <c r="R60" s="478"/>
      <c r="S60" s="463"/>
      <c r="T60" s="477">
        <v>1</v>
      </c>
      <c r="U60" s="477"/>
      <c r="V60" s="478"/>
      <c r="W60" s="463"/>
      <c r="X60" s="477"/>
      <c r="Y60" s="477"/>
      <c r="Z60" s="478"/>
      <c r="AA60" s="463"/>
      <c r="AB60" s="477">
        <v>1</v>
      </c>
      <c r="AC60" s="477"/>
      <c r="AD60" s="478"/>
      <c r="AE60" s="466"/>
      <c r="AF60" s="477"/>
      <c r="AG60" s="477"/>
      <c r="AH60" s="478"/>
      <c r="AI60" s="463"/>
      <c r="AJ60" s="477"/>
      <c r="AK60" s="477"/>
      <c r="AL60" s="478"/>
      <c r="AM60" s="479">
        <v>0</v>
      </c>
      <c r="AN60" s="480">
        <v>2</v>
      </c>
      <c r="AO60" s="477">
        <v>1</v>
      </c>
      <c r="AP60" s="478">
        <v>0</v>
      </c>
    </row>
    <row r="61" spans="1:42">
      <c r="A61" s="464">
        <v>58</v>
      </c>
      <c r="B61" s="476" t="s">
        <v>73</v>
      </c>
      <c r="C61" s="463"/>
      <c r="D61" s="477"/>
      <c r="E61" s="477">
        <v>1</v>
      </c>
      <c r="F61" s="478"/>
      <c r="G61" s="463"/>
      <c r="H61" s="477"/>
      <c r="I61" s="477">
        <v>5</v>
      </c>
      <c r="J61" s="478">
        <v>1</v>
      </c>
      <c r="K61" s="463"/>
      <c r="L61" s="477"/>
      <c r="M61" s="477">
        <v>1</v>
      </c>
      <c r="N61" s="478"/>
      <c r="O61" s="463"/>
      <c r="P61" s="477"/>
      <c r="Q61" s="477"/>
      <c r="R61" s="478"/>
      <c r="S61" s="463"/>
      <c r="T61" s="477">
        <v>1</v>
      </c>
      <c r="U61" s="477"/>
      <c r="V61" s="478"/>
      <c r="W61" s="463"/>
      <c r="X61" s="477"/>
      <c r="Y61" s="477"/>
      <c r="Z61" s="478"/>
      <c r="AA61" s="463"/>
      <c r="AB61" s="477"/>
      <c r="AC61" s="477"/>
      <c r="AD61" s="478"/>
      <c r="AE61" s="466"/>
      <c r="AF61" s="477"/>
      <c r="AG61" s="477"/>
      <c r="AH61" s="478"/>
      <c r="AI61" s="463"/>
      <c r="AJ61" s="477"/>
      <c r="AK61" s="477"/>
      <c r="AL61" s="478"/>
      <c r="AM61" s="479">
        <v>0</v>
      </c>
      <c r="AN61" s="480">
        <v>1</v>
      </c>
      <c r="AO61" s="477">
        <v>7</v>
      </c>
      <c r="AP61" s="478">
        <v>1</v>
      </c>
    </row>
    <row r="62" spans="1:42">
      <c r="A62" s="464">
        <v>59</v>
      </c>
      <c r="B62" s="476" t="s">
        <v>76</v>
      </c>
      <c r="C62" s="463"/>
      <c r="D62" s="477"/>
      <c r="E62" s="477"/>
      <c r="F62" s="478"/>
      <c r="G62" s="463"/>
      <c r="H62" s="477">
        <v>1</v>
      </c>
      <c r="I62" s="477"/>
      <c r="J62" s="478">
        <v>1</v>
      </c>
      <c r="K62" s="463"/>
      <c r="L62" s="477"/>
      <c r="M62" s="477"/>
      <c r="N62" s="478"/>
      <c r="O62" s="463"/>
      <c r="P62" s="477"/>
      <c r="Q62" s="477"/>
      <c r="R62" s="478"/>
      <c r="S62" s="463"/>
      <c r="T62" s="477"/>
      <c r="U62" s="477"/>
      <c r="V62" s="478"/>
      <c r="W62" s="463"/>
      <c r="X62" s="477"/>
      <c r="Y62" s="477"/>
      <c r="Z62" s="478"/>
      <c r="AA62" s="463"/>
      <c r="AB62" s="477"/>
      <c r="AC62" s="477"/>
      <c r="AD62" s="478">
        <v>1</v>
      </c>
      <c r="AE62" s="466"/>
      <c r="AF62" s="477"/>
      <c r="AG62" s="477"/>
      <c r="AH62" s="478"/>
      <c r="AI62" s="463"/>
      <c r="AJ62" s="477"/>
      <c r="AK62" s="477"/>
      <c r="AL62" s="478"/>
      <c r="AM62" s="479">
        <v>0</v>
      </c>
      <c r="AN62" s="480">
        <v>1</v>
      </c>
      <c r="AO62" s="477">
        <v>0</v>
      </c>
      <c r="AP62" s="478">
        <v>3</v>
      </c>
    </row>
    <row r="63" spans="1:42">
      <c r="A63" s="464">
        <v>60</v>
      </c>
      <c r="B63" s="498" t="s">
        <v>77</v>
      </c>
      <c r="C63" s="463"/>
      <c r="D63" s="477"/>
      <c r="E63" s="477">
        <v>1</v>
      </c>
      <c r="F63" s="478"/>
      <c r="G63" s="463"/>
      <c r="H63" s="477">
        <v>2</v>
      </c>
      <c r="I63" s="477"/>
      <c r="J63" s="478"/>
      <c r="K63" s="463"/>
      <c r="L63" s="477"/>
      <c r="M63" s="477"/>
      <c r="N63" s="478"/>
      <c r="O63" s="463"/>
      <c r="P63" s="477"/>
      <c r="Q63" s="477"/>
      <c r="R63" s="478"/>
      <c r="S63" s="463"/>
      <c r="T63" s="477"/>
      <c r="U63" s="477"/>
      <c r="V63" s="478"/>
      <c r="W63" s="463"/>
      <c r="X63" s="477"/>
      <c r="Y63" s="477"/>
      <c r="Z63" s="478"/>
      <c r="AA63" s="463"/>
      <c r="AB63" s="477"/>
      <c r="AC63" s="477"/>
      <c r="AD63" s="478"/>
      <c r="AE63" s="466"/>
      <c r="AF63" s="477"/>
      <c r="AG63" s="477"/>
      <c r="AH63" s="478"/>
      <c r="AI63" s="463"/>
      <c r="AJ63" s="477"/>
      <c r="AK63" s="477"/>
      <c r="AL63" s="478"/>
      <c r="AM63" s="479">
        <v>0</v>
      </c>
      <c r="AN63" s="480">
        <v>2</v>
      </c>
      <c r="AO63" s="477">
        <v>1</v>
      </c>
      <c r="AP63" s="478">
        <v>0</v>
      </c>
    </row>
    <row r="64" spans="1:42">
      <c r="A64" s="464">
        <v>61</v>
      </c>
      <c r="B64" s="476" t="s">
        <v>82</v>
      </c>
      <c r="C64" s="463"/>
      <c r="D64" s="477"/>
      <c r="E64" s="477"/>
      <c r="F64" s="478"/>
      <c r="G64" s="463"/>
      <c r="H64" s="477"/>
      <c r="I64" s="477"/>
      <c r="J64" s="478">
        <v>1</v>
      </c>
      <c r="K64" s="463"/>
      <c r="L64" s="477"/>
      <c r="M64" s="477"/>
      <c r="N64" s="478"/>
      <c r="O64" s="463"/>
      <c r="P64" s="477"/>
      <c r="Q64" s="477"/>
      <c r="R64" s="478"/>
      <c r="S64" s="463"/>
      <c r="T64" s="477"/>
      <c r="U64" s="477"/>
      <c r="V64" s="478"/>
      <c r="W64" s="463"/>
      <c r="X64" s="477"/>
      <c r="Y64" s="477"/>
      <c r="Z64" s="478"/>
      <c r="AA64" s="463"/>
      <c r="AB64" s="477"/>
      <c r="AC64" s="477"/>
      <c r="AD64" s="478"/>
      <c r="AE64" s="466"/>
      <c r="AF64" s="477"/>
      <c r="AG64" s="477"/>
      <c r="AH64" s="478"/>
      <c r="AI64" s="463"/>
      <c r="AJ64" s="477"/>
      <c r="AK64" s="477"/>
      <c r="AL64" s="478"/>
      <c r="AM64" s="479">
        <v>0</v>
      </c>
      <c r="AN64" s="480">
        <v>0</v>
      </c>
      <c r="AO64" s="477">
        <v>0</v>
      </c>
      <c r="AP64" s="478">
        <v>1</v>
      </c>
    </row>
    <row r="65" spans="1:42">
      <c r="A65" s="464">
        <v>62</v>
      </c>
      <c r="B65" s="476" t="s">
        <v>86</v>
      </c>
      <c r="C65" s="463"/>
      <c r="D65" s="477"/>
      <c r="E65" s="477">
        <v>1</v>
      </c>
      <c r="F65" s="478">
        <v>1</v>
      </c>
      <c r="G65" s="463"/>
      <c r="H65" s="477">
        <v>1</v>
      </c>
      <c r="I65" s="477"/>
      <c r="J65" s="478"/>
      <c r="K65" s="463"/>
      <c r="L65" s="477"/>
      <c r="M65" s="477"/>
      <c r="N65" s="478"/>
      <c r="O65" s="463"/>
      <c r="P65" s="477"/>
      <c r="Q65" s="477"/>
      <c r="R65" s="478"/>
      <c r="S65" s="463"/>
      <c r="T65" s="477"/>
      <c r="U65" s="477"/>
      <c r="V65" s="478"/>
      <c r="W65" s="463"/>
      <c r="X65" s="477"/>
      <c r="Y65" s="477"/>
      <c r="Z65" s="478"/>
      <c r="AA65" s="463"/>
      <c r="AB65" s="477"/>
      <c r="AC65" s="477"/>
      <c r="AD65" s="478"/>
      <c r="AE65" s="466"/>
      <c r="AF65" s="477"/>
      <c r="AG65" s="477"/>
      <c r="AH65" s="478"/>
      <c r="AI65" s="463"/>
      <c r="AJ65" s="477"/>
      <c r="AK65" s="477"/>
      <c r="AL65" s="478"/>
      <c r="AM65" s="479">
        <v>0</v>
      </c>
      <c r="AN65" s="480">
        <v>1</v>
      </c>
      <c r="AO65" s="477">
        <v>1</v>
      </c>
      <c r="AP65" s="478">
        <v>1</v>
      </c>
    </row>
    <row r="66" spans="1:42">
      <c r="A66" s="464">
        <v>63</v>
      </c>
      <c r="B66" s="476" t="s">
        <v>87</v>
      </c>
      <c r="C66" s="463"/>
      <c r="D66" s="477"/>
      <c r="E66" s="477"/>
      <c r="F66" s="478"/>
      <c r="G66" s="463"/>
      <c r="H66" s="477">
        <v>1</v>
      </c>
      <c r="I66" s="477"/>
      <c r="J66" s="478"/>
      <c r="K66" s="463"/>
      <c r="L66" s="477"/>
      <c r="M66" s="477"/>
      <c r="N66" s="478"/>
      <c r="O66" s="463"/>
      <c r="P66" s="477"/>
      <c r="Q66" s="477"/>
      <c r="R66" s="478"/>
      <c r="S66" s="463"/>
      <c r="T66" s="477"/>
      <c r="U66" s="477"/>
      <c r="V66" s="478"/>
      <c r="W66" s="463"/>
      <c r="X66" s="477"/>
      <c r="Y66" s="477">
        <v>1</v>
      </c>
      <c r="Z66" s="478">
        <v>1</v>
      </c>
      <c r="AA66" s="463"/>
      <c r="AB66" s="477"/>
      <c r="AC66" s="477">
        <v>1</v>
      </c>
      <c r="AD66" s="478"/>
      <c r="AE66" s="466"/>
      <c r="AF66" s="477"/>
      <c r="AG66" s="477"/>
      <c r="AH66" s="478"/>
      <c r="AI66" s="463"/>
      <c r="AJ66" s="477"/>
      <c r="AK66" s="477"/>
      <c r="AL66" s="478"/>
      <c r="AM66" s="479">
        <v>0</v>
      </c>
      <c r="AN66" s="480">
        <v>1</v>
      </c>
      <c r="AO66" s="477">
        <v>2</v>
      </c>
      <c r="AP66" s="478">
        <v>1</v>
      </c>
    </row>
    <row r="67" spans="1:42">
      <c r="A67" s="464">
        <v>64</v>
      </c>
      <c r="B67" s="476" t="s">
        <v>88</v>
      </c>
      <c r="C67" s="463"/>
      <c r="D67" s="477"/>
      <c r="E67" s="477"/>
      <c r="F67" s="478">
        <v>1</v>
      </c>
      <c r="G67" s="463"/>
      <c r="H67" s="477">
        <v>1</v>
      </c>
      <c r="I67" s="477"/>
      <c r="J67" s="478"/>
      <c r="K67" s="463"/>
      <c r="L67" s="477"/>
      <c r="M67" s="477"/>
      <c r="N67" s="478"/>
      <c r="O67" s="463"/>
      <c r="P67" s="477"/>
      <c r="Q67" s="477"/>
      <c r="R67" s="478"/>
      <c r="S67" s="463"/>
      <c r="T67" s="477"/>
      <c r="U67" s="477"/>
      <c r="V67" s="478"/>
      <c r="W67" s="463"/>
      <c r="X67" s="477"/>
      <c r="Y67" s="477"/>
      <c r="Z67" s="478"/>
      <c r="AA67" s="463"/>
      <c r="AB67" s="477"/>
      <c r="AC67" s="477"/>
      <c r="AD67" s="478"/>
      <c r="AE67" s="466"/>
      <c r="AF67" s="477"/>
      <c r="AG67" s="477"/>
      <c r="AH67" s="478"/>
      <c r="AI67" s="463"/>
      <c r="AJ67" s="477"/>
      <c r="AK67" s="477"/>
      <c r="AL67" s="478"/>
      <c r="AM67" s="479">
        <v>0</v>
      </c>
      <c r="AN67" s="480">
        <v>1</v>
      </c>
      <c r="AO67" s="477">
        <v>0</v>
      </c>
      <c r="AP67" s="478">
        <v>1</v>
      </c>
    </row>
    <row r="68" spans="1:42">
      <c r="A68" s="464">
        <v>65</v>
      </c>
      <c r="B68" s="476" t="s">
        <v>89</v>
      </c>
      <c r="C68" s="463"/>
      <c r="D68" s="477">
        <v>2</v>
      </c>
      <c r="E68" s="477">
        <v>1</v>
      </c>
      <c r="F68" s="478"/>
      <c r="G68" s="463"/>
      <c r="H68" s="477">
        <v>1</v>
      </c>
      <c r="I68" s="477">
        <v>1</v>
      </c>
      <c r="J68" s="478"/>
      <c r="K68" s="463"/>
      <c r="L68" s="477"/>
      <c r="M68" s="477"/>
      <c r="N68" s="478"/>
      <c r="O68" s="463"/>
      <c r="P68" s="477">
        <v>1</v>
      </c>
      <c r="Q68" s="477"/>
      <c r="R68" s="478"/>
      <c r="S68" s="463"/>
      <c r="T68" s="477"/>
      <c r="U68" s="477"/>
      <c r="V68" s="478"/>
      <c r="W68" s="463"/>
      <c r="X68" s="477">
        <v>1</v>
      </c>
      <c r="Y68" s="477"/>
      <c r="Z68" s="478"/>
      <c r="AA68" s="463"/>
      <c r="AB68" s="477"/>
      <c r="AC68" s="477"/>
      <c r="AD68" s="478"/>
      <c r="AE68" s="466"/>
      <c r="AF68" s="477"/>
      <c r="AG68" s="477"/>
      <c r="AH68" s="478"/>
      <c r="AI68" s="463"/>
      <c r="AJ68" s="477"/>
      <c r="AK68" s="477"/>
      <c r="AL68" s="478"/>
      <c r="AM68" s="479">
        <v>0</v>
      </c>
      <c r="AN68" s="480">
        <v>4</v>
      </c>
      <c r="AO68" s="477">
        <v>2</v>
      </c>
      <c r="AP68" s="478">
        <v>0</v>
      </c>
    </row>
    <row r="69" spans="1:42">
      <c r="A69" s="464">
        <v>66</v>
      </c>
      <c r="B69" s="476" t="s">
        <v>90</v>
      </c>
      <c r="C69" s="463"/>
      <c r="D69" s="477">
        <v>1</v>
      </c>
      <c r="E69" s="477"/>
      <c r="F69" s="478"/>
      <c r="G69" s="463"/>
      <c r="H69" s="477"/>
      <c r="I69" s="477">
        <v>2</v>
      </c>
      <c r="J69" s="478"/>
      <c r="K69" s="463"/>
      <c r="L69" s="477"/>
      <c r="M69" s="477"/>
      <c r="N69" s="478"/>
      <c r="O69" s="463"/>
      <c r="P69" s="477"/>
      <c r="Q69" s="477"/>
      <c r="R69" s="478"/>
      <c r="S69" s="463"/>
      <c r="T69" s="477"/>
      <c r="U69" s="477"/>
      <c r="V69" s="478"/>
      <c r="W69" s="463"/>
      <c r="X69" s="477"/>
      <c r="Y69" s="477">
        <v>1</v>
      </c>
      <c r="Z69" s="478">
        <v>1</v>
      </c>
      <c r="AA69" s="463"/>
      <c r="AB69" s="477"/>
      <c r="AC69" s="477"/>
      <c r="AD69" s="478"/>
      <c r="AE69" s="466"/>
      <c r="AF69" s="477"/>
      <c r="AG69" s="477"/>
      <c r="AH69" s="478"/>
      <c r="AI69" s="463"/>
      <c r="AJ69" s="477"/>
      <c r="AK69" s="477"/>
      <c r="AL69" s="478"/>
      <c r="AM69" s="479">
        <v>0</v>
      </c>
      <c r="AN69" s="480">
        <v>1</v>
      </c>
      <c r="AO69" s="477">
        <v>3</v>
      </c>
      <c r="AP69" s="478">
        <v>1</v>
      </c>
    </row>
    <row r="70" spans="1:42">
      <c r="A70" s="464">
        <v>67</v>
      </c>
      <c r="B70" s="476" t="s">
        <v>91</v>
      </c>
      <c r="C70" s="463"/>
      <c r="D70" s="477">
        <v>1</v>
      </c>
      <c r="E70" s="477"/>
      <c r="F70" s="478"/>
      <c r="G70" s="463"/>
      <c r="H70" s="477">
        <v>2</v>
      </c>
      <c r="I70" s="477"/>
      <c r="J70" s="478"/>
      <c r="K70" s="463"/>
      <c r="L70" s="477"/>
      <c r="M70" s="477"/>
      <c r="N70" s="478"/>
      <c r="O70" s="463"/>
      <c r="P70" s="477"/>
      <c r="Q70" s="477"/>
      <c r="R70" s="478"/>
      <c r="S70" s="463"/>
      <c r="T70" s="477"/>
      <c r="U70" s="477"/>
      <c r="V70" s="478"/>
      <c r="W70" s="463"/>
      <c r="X70" s="477"/>
      <c r="Y70" s="477"/>
      <c r="Z70" s="478"/>
      <c r="AA70" s="463"/>
      <c r="AB70" s="477"/>
      <c r="AC70" s="477"/>
      <c r="AD70" s="478"/>
      <c r="AE70" s="466"/>
      <c r="AF70" s="477"/>
      <c r="AG70" s="477"/>
      <c r="AH70" s="478">
        <v>1</v>
      </c>
      <c r="AI70" s="463"/>
      <c r="AJ70" s="477"/>
      <c r="AK70" s="477"/>
      <c r="AL70" s="478"/>
      <c r="AM70" s="479">
        <v>0</v>
      </c>
      <c r="AN70" s="480">
        <v>3</v>
      </c>
      <c r="AO70" s="477">
        <v>0</v>
      </c>
      <c r="AP70" s="478">
        <v>1</v>
      </c>
    </row>
    <row r="71" spans="1:42">
      <c r="A71" s="464">
        <v>68</v>
      </c>
      <c r="B71" s="476" t="s">
        <v>93</v>
      </c>
      <c r="C71" s="463"/>
      <c r="D71" s="477"/>
      <c r="E71" s="477"/>
      <c r="F71" s="478"/>
      <c r="G71" s="463"/>
      <c r="H71" s="477">
        <v>2</v>
      </c>
      <c r="I71" s="477"/>
      <c r="J71" s="478"/>
      <c r="K71" s="463"/>
      <c r="L71" s="477"/>
      <c r="M71" s="477"/>
      <c r="N71" s="478"/>
      <c r="O71" s="463"/>
      <c r="P71" s="477"/>
      <c r="Q71" s="477"/>
      <c r="R71" s="478"/>
      <c r="S71" s="463"/>
      <c r="T71" s="477"/>
      <c r="U71" s="477"/>
      <c r="V71" s="478"/>
      <c r="W71" s="463"/>
      <c r="X71" s="477">
        <v>1</v>
      </c>
      <c r="Y71" s="477"/>
      <c r="Z71" s="478">
        <v>1</v>
      </c>
      <c r="AA71" s="463"/>
      <c r="AB71" s="477"/>
      <c r="AC71" s="477">
        <v>1</v>
      </c>
      <c r="AD71" s="478">
        <v>1</v>
      </c>
      <c r="AE71" s="466"/>
      <c r="AF71" s="477"/>
      <c r="AG71" s="477"/>
      <c r="AH71" s="478"/>
      <c r="AI71" s="463"/>
      <c r="AJ71" s="477"/>
      <c r="AK71" s="477"/>
      <c r="AL71" s="478"/>
      <c r="AM71" s="479">
        <v>0</v>
      </c>
      <c r="AN71" s="480">
        <v>2</v>
      </c>
      <c r="AO71" s="477">
        <v>1</v>
      </c>
      <c r="AP71" s="478">
        <v>2</v>
      </c>
    </row>
    <row r="72" spans="1:42">
      <c r="A72" s="464">
        <v>69</v>
      </c>
      <c r="B72" s="476" t="s">
        <v>166</v>
      </c>
      <c r="C72" s="463"/>
      <c r="D72" s="477"/>
      <c r="E72" s="477"/>
      <c r="F72" s="478"/>
      <c r="G72" s="463"/>
      <c r="H72" s="477"/>
      <c r="I72" s="477"/>
      <c r="J72" s="478"/>
      <c r="K72" s="463"/>
      <c r="L72" s="477"/>
      <c r="M72" s="477"/>
      <c r="N72" s="478"/>
      <c r="O72" s="463"/>
      <c r="P72" s="477"/>
      <c r="Q72" s="477"/>
      <c r="R72" s="478"/>
      <c r="S72" s="463"/>
      <c r="T72" s="477"/>
      <c r="U72" s="477"/>
      <c r="V72" s="478"/>
      <c r="W72" s="463"/>
      <c r="X72" s="477"/>
      <c r="Y72" s="477"/>
      <c r="Z72" s="478"/>
      <c r="AA72" s="463"/>
      <c r="AB72" s="477"/>
      <c r="AC72" s="477"/>
      <c r="AD72" s="478"/>
      <c r="AE72" s="466"/>
      <c r="AF72" s="477"/>
      <c r="AG72" s="477"/>
      <c r="AH72" s="478"/>
      <c r="AI72" s="463"/>
      <c r="AJ72" s="477"/>
      <c r="AK72" s="477"/>
      <c r="AL72" s="478"/>
      <c r="AM72" s="479">
        <v>0</v>
      </c>
      <c r="AN72" s="480"/>
      <c r="AO72" s="477"/>
      <c r="AP72" s="478"/>
    </row>
    <row r="73" spans="1:42">
      <c r="A73" s="464">
        <v>70</v>
      </c>
      <c r="B73" s="481" t="s">
        <v>125</v>
      </c>
      <c r="C73" s="463"/>
      <c r="D73" s="477"/>
      <c r="E73" s="477"/>
      <c r="F73" s="478"/>
      <c r="G73" s="463"/>
      <c r="H73" s="477">
        <v>2</v>
      </c>
      <c r="I73" s="477"/>
      <c r="J73" s="478"/>
      <c r="K73" s="463"/>
      <c r="L73" s="477"/>
      <c r="M73" s="477"/>
      <c r="N73" s="478"/>
      <c r="O73" s="463"/>
      <c r="P73" s="477"/>
      <c r="Q73" s="477"/>
      <c r="R73" s="478"/>
      <c r="S73" s="463"/>
      <c r="T73" s="477"/>
      <c r="U73" s="477"/>
      <c r="V73" s="478"/>
      <c r="W73" s="463"/>
      <c r="X73" s="477"/>
      <c r="Y73" s="477"/>
      <c r="Z73" s="478"/>
      <c r="AA73" s="463"/>
      <c r="AB73" s="477"/>
      <c r="AC73" s="477"/>
      <c r="AD73" s="478"/>
      <c r="AE73" s="466"/>
      <c r="AF73" s="477"/>
      <c r="AG73" s="477"/>
      <c r="AH73" s="478"/>
      <c r="AI73" s="463"/>
      <c r="AJ73" s="477"/>
      <c r="AK73" s="477"/>
      <c r="AL73" s="478"/>
      <c r="AM73" s="479">
        <v>0</v>
      </c>
      <c r="AN73" s="480">
        <v>2</v>
      </c>
      <c r="AO73" s="477">
        <v>0</v>
      </c>
      <c r="AP73" s="478">
        <v>0</v>
      </c>
    </row>
    <row r="74" spans="1:42" ht="13.5" thickBot="1">
      <c r="A74" s="500">
        <v>71</v>
      </c>
      <c r="B74" s="482" t="s">
        <v>115</v>
      </c>
      <c r="C74" s="483"/>
      <c r="D74" s="484"/>
      <c r="E74" s="484"/>
      <c r="F74" s="485"/>
      <c r="G74" s="483"/>
      <c r="H74" s="484"/>
      <c r="I74" s="484"/>
      <c r="J74" s="485"/>
      <c r="K74" s="483"/>
      <c r="L74" s="484"/>
      <c r="M74" s="484"/>
      <c r="N74" s="485"/>
      <c r="O74" s="483"/>
      <c r="P74" s="484"/>
      <c r="Q74" s="484"/>
      <c r="R74" s="485"/>
      <c r="S74" s="483"/>
      <c r="T74" s="484"/>
      <c r="U74" s="484"/>
      <c r="V74" s="485"/>
      <c r="W74" s="483"/>
      <c r="X74" s="484">
        <v>1</v>
      </c>
      <c r="Y74" s="484"/>
      <c r="Z74" s="485"/>
      <c r="AA74" s="483"/>
      <c r="AB74" s="484">
        <v>1</v>
      </c>
      <c r="AC74" s="484"/>
      <c r="AD74" s="485"/>
      <c r="AE74" s="486"/>
      <c r="AF74" s="484"/>
      <c r="AG74" s="484"/>
      <c r="AH74" s="485"/>
      <c r="AI74" s="483"/>
      <c r="AJ74" s="484"/>
      <c r="AK74" s="484"/>
      <c r="AL74" s="485"/>
      <c r="AM74" s="487">
        <v>0</v>
      </c>
      <c r="AN74" s="488">
        <v>2</v>
      </c>
      <c r="AO74" s="484">
        <v>0</v>
      </c>
      <c r="AP74" s="485">
        <v>0</v>
      </c>
    </row>
    <row r="75" spans="1:42">
      <c r="A75" s="453">
        <v>72</v>
      </c>
      <c r="B75" s="501" t="s">
        <v>111</v>
      </c>
      <c r="C75" s="502"/>
      <c r="D75" s="456"/>
      <c r="E75" s="456"/>
      <c r="F75" s="457"/>
      <c r="G75" s="502"/>
      <c r="H75" s="456"/>
      <c r="I75" s="456"/>
      <c r="J75" s="457"/>
      <c r="K75" s="502"/>
      <c r="L75" s="456"/>
      <c r="M75" s="456"/>
      <c r="N75" s="457"/>
      <c r="O75" s="502"/>
      <c r="P75" s="456"/>
      <c r="Q75" s="456"/>
      <c r="R75" s="457"/>
      <c r="S75" s="502"/>
      <c r="T75" s="456"/>
      <c r="U75" s="456"/>
      <c r="V75" s="457"/>
      <c r="W75" s="502"/>
      <c r="X75" s="456"/>
      <c r="Y75" s="456"/>
      <c r="Z75" s="457"/>
      <c r="AA75" s="502"/>
      <c r="AB75" s="456"/>
      <c r="AC75" s="456"/>
      <c r="AD75" s="457"/>
      <c r="AE75" s="453"/>
      <c r="AF75" s="456"/>
      <c r="AG75" s="456"/>
      <c r="AH75" s="457"/>
      <c r="AI75" s="502"/>
      <c r="AJ75" s="456"/>
      <c r="AK75" s="456"/>
      <c r="AL75" s="457"/>
      <c r="AM75" s="503">
        <v>0</v>
      </c>
      <c r="AN75" s="504">
        <v>0</v>
      </c>
      <c r="AO75" s="456">
        <v>0</v>
      </c>
      <c r="AP75" s="457">
        <v>0</v>
      </c>
    </row>
    <row r="76" spans="1:42" s="511" customFormat="1">
      <c r="A76" s="461">
        <v>73</v>
      </c>
      <c r="B76" s="505" t="s">
        <v>42</v>
      </c>
      <c r="C76" s="506"/>
      <c r="D76" s="507"/>
      <c r="E76" s="507"/>
      <c r="F76" s="508"/>
      <c r="G76" s="506"/>
      <c r="H76" s="507"/>
      <c r="I76" s="507"/>
      <c r="J76" s="508"/>
      <c r="K76" s="506"/>
      <c r="L76" s="507"/>
      <c r="M76" s="507"/>
      <c r="N76" s="508"/>
      <c r="O76" s="506"/>
      <c r="P76" s="507"/>
      <c r="Q76" s="507"/>
      <c r="R76" s="508"/>
      <c r="S76" s="506"/>
      <c r="T76" s="507"/>
      <c r="U76" s="507"/>
      <c r="V76" s="508"/>
      <c r="W76" s="506"/>
      <c r="X76" s="507"/>
      <c r="Y76" s="507"/>
      <c r="Z76" s="508"/>
      <c r="AA76" s="506"/>
      <c r="AB76" s="507"/>
      <c r="AC76" s="507"/>
      <c r="AD76" s="508"/>
      <c r="AE76" s="506"/>
      <c r="AF76" s="507"/>
      <c r="AG76" s="507"/>
      <c r="AH76" s="508"/>
      <c r="AI76" s="506"/>
      <c r="AJ76" s="507"/>
      <c r="AK76" s="507"/>
      <c r="AL76" s="508"/>
      <c r="AM76" s="509">
        <v>0</v>
      </c>
      <c r="AN76" s="510">
        <v>0</v>
      </c>
      <c r="AO76" s="507">
        <v>0</v>
      </c>
      <c r="AP76" s="508">
        <v>0</v>
      </c>
    </row>
    <row r="77" spans="1:42">
      <c r="A77" s="461">
        <v>74</v>
      </c>
      <c r="B77" s="505" t="s">
        <v>65</v>
      </c>
      <c r="C77" s="506"/>
      <c r="D77" s="464"/>
      <c r="E77" s="464"/>
      <c r="F77" s="465"/>
      <c r="G77" s="506"/>
      <c r="H77" s="464"/>
      <c r="I77" s="464"/>
      <c r="J77" s="465"/>
      <c r="K77" s="506"/>
      <c r="L77" s="464"/>
      <c r="M77" s="464"/>
      <c r="N77" s="465"/>
      <c r="O77" s="506"/>
      <c r="P77" s="464"/>
      <c r="Q77" s="464"/>
      <c r="R77" s="465"/>
      <c r="S77" s="506"/>
      <c r="T77" s="464"/>
      <c r="U77" s="464"/>
      <c r="V77" s="465"/>
      <c r="W77" s="506"/>
      <c r="X77" s="464"/>
      <c r="Y77" s="464"/>
      <c r="Z77" s="465"/>
      <c r="AA77" s="506"/>
      <c r="AB77" s="464"/>
      <c r="AC77" s="464"/>
      <c r="AD77" s="465"/>
      <c r="AE77" s="461"/>
      <c r="AF77" s="464"/>
      <c r="AG77" s="464"/>
      <c r="AH77" s="465"/>
      <c r="AI77" s="506"/>
      <c r="AJ77" s="464"/>
      <c r="AK77" s="464"/>
      <c r="AL77" s="465"/>
      <c r="AM77" s="512">
        <v>0</v>
      </c>
      <c r="AN77" s="513">
        <v>0</v>
      </c>
      <c r="AO77" s="464">
        <v>0</v>
      </c>
      <c r="AP77" s="465">
        <v>0</v>
      </c>
    </row>
    <row r="78" spans="1:42" s="511" customFormat="1">
      <c r="A78" s="461">
        <v>75</v>
      </c>
      <c r="B78" s="505" t="s">
        <v>78</v>
      </c>
      <c r="C78" s="506"/>
      <c r="D78" s="507"/>
      <c r="E78" s="507"/>
      <c r="F78" s="508"/>
      <c r="G78" s="506"/>
      <c r="H78" s="507"/>
      <c r="I78" s="507"/>
      <c r="J78" s="508"/>
      <c r="K78" s="506"/>
      <c r="L78" s="507"/>
      <c r="M78" s="507"/>
      <c r="N78" s="508"/>
      <c r="O78" s="506"/>
      <c r="P78" s="507"/>
      <c r="Q78" s="507"/>
      <c r="R78" s="508"/>
      <c r="S78" s="506"/>
      <c r="T78" s="507"/>
      <c r="U78" s="507"/>
      <c r="V78" s="508"/>
      <c r="W78" s="506"/>
      <c r="X78" s="507"/>
      <c r="Y78" s="507"/>
      <c r="Z78" s="508"/>
      <c r="AA78" s="506"/>
      <c r="AB78" s="507"/>
      <c r="AC78" s="507"/>
      <c r="AD78" s="508"/>
      <c r="AE78" s="506"/>
      <c r="AF78" s="507"/>
      <c r="AG78" s="507"/>
      <c r="AH78" s="508"/>
      <c r="AI78" s="506"/>
      <c r="AJ78" s="507"/>
      <c r="AK78" s="507"/>
      <c r="AL78" s="508"/>
      <c r="AM78" s="509">
        <v>0</v>
      </c>
      <c r="AN78" s="510">
        <v>0</v>
      </c>
      <c r="AO78" s="507">
        <v>0</v>
      </c>
      <c r="AP78" s="508">
        <v>0</v>
      </c>
    </row>
    <row r="79" spans="1:42">
      <c r="A79" s="461">
        <v>76</v>
      </c>
      <c r="B79" s="505" t="s">
        <v>85</v>
      </c>
      <c r="C79" s="506"/>
      <c r="D79" s="464"/>
      <c r="E79" s="464"/>
      <c r="F79" s="465"/>
      <c r="G79" s="506"/>
      <c r="H79" s="464"/>
      <c r="I79" s="464"/>
      <c r="J79" s="465"/>
      <c r="K79" s="506"/>
      <c r="L79" s="464"/>
      <c r="M79" s="464"/>
      <c r="N79" s="465"/>
      <c r="O79" s="506"/>
      <c r="P79" s="464"/>
      <c r="Q79" s="464"/>
      <c r="R79" s="465"/>
      <c r="S79" s="506"/>
      <c r="T79" s="464"/>
      <c r="U79" s="464"/>
      <c r="V79" s="465"/>
      <c r="W79" s="506"/>
      <c r="X79" s="464"/>
      <c r="Y79" s="464"/>
      <c r="Z79" s="465"/>
      <c r="AA79" s="506"/>
      <c r="AB79" s="464"/>
      <c r="AC79" s="464"/>
      <c r="AD79" s="465"/>
      <c r="AE79" s="461"/>
      <c r="AF79" s="464"/>
      <c r="AG79" s="464"/>
      <c r="AH79" s="465"/>
      <c r="AI79" s="506"/>
      <c r="AJ79" s="464"/>
      <c r="AK79" s="464"/>
      <c r="AL79" s="465"/>
      <c r="AM79" s="512">
        <v>0</v>
      </c>
      <c r="AN79" s="513">
        <v>0</v>
      </c>
      <c r="AO79" s="464">
        <v>0</v>
      </c>
      <c r="AP79" s="465">
        <v>0</v>
      </c>
    </row>
    <row r="80" spans="1:42" s="511" customFormat="1">
      <c r="A80" s="461">
        <v>77</v>
      </c>
      <c r="B80" s="505" t="s">
        <v>114</v>
      </c>
      <c r="C80" s="506"/>
      <c r="D80" s="507"/>
      <c r="E80" s="507"/>
      <c r="F80" s="508"/>
      <c r="G80" s="506"/>
      <c r="H80" s="507"/>
      <c r="I80" s="507"/>
      <c r="J80" s="508"/>
      <c r="K80" s="506"/>
      <c r="L80" s="507"/>
      <c r="M80" s="507"/>
      <c r="N80" s="508"/>
      <c r="O80" s="506"/>
      <c r="P80" s="507"/>
      <c r="Q80" s="507"/>
      <c r="R80" s="508"/>
      <c r="S80" s="506"/>
      <c r="T80" s="507"/>
      <c r="U80" s="507"/>
      <c r="V80" s="508"/>
      <c r="W80" s="506"/>
      <c r="X80" s="507"/>
      <c r="Y80" s="507"/>
      <c r="Z80" s="508"/>
      <c r="AA80" s="506"/>
      <c r="AB80" s="507"/>
      <c r="AC80" s="507"/>
      <c r="AD80" s="508"/>
      <c r="AE80" s="506"/>
      <c r="AF80" s="507"/>
      <c r="AG80" s="507"/>
      <c r="AH80" s="508"/>
      <c r="AI80" s="506"/>
      <c r="AJ80" s="507"/>
      <c r="AK80" s="507"/>
      <c r="AL80" s="508"/>
      <c r="AM80" s="509">
        <v>0</v>
      </c>
      <c r="AN80" s="510">
        <v>0</v>
      </c>
      <c r="AO80" s="507">
        <v>0</v>
      </c>
      <c r="AP80" s="508">
        <v>0</v>
      </c>
    </row>
    <row r="81" spans="1:42" s="511" customFormat="1">
      <c r="A81" s="461">
        <v>78</v>
      </c>
      <c r="B81" s="505" t="s">
        <v>117</v>
      </c>
      <c r="C81" s="506"/>
      <c r="D81" s="507"/>
      <c r="E81" s="507"/>
      <c r="F81" s="508"/>
      <c r="G81" s="506"/>
      <c r="H81" s="507"/>
      <c r="I81" s="507"/>
      <c r="J81" s="508"/>
      <c r="K81" s="506"/>
      <c r="L81" s="507"/>
      <c r="M81" s="507"/>
      <c r="N81" s="508"/>
      <c r="O81" s="506"/>
      <c r="P81" s="507"/>
      <c r="Q81" s="507"/>
      <c r="R81" s="508"/>
      <c r="S81" s="506"/>
      <c r="T81" s="507"/>
      <c r="U81" s="507"/>
      <c r="V81" s="508"/>
      <c r="W81" s="506"/>
      <c r="X81" s="507"/>
      <c r="Y81" s="507"/>
      <c r="Z81" s="508"/>
      <c r="AA81" s="506"/>
      <c r="AB81" s="507"/>
      <c r="AC81" s="507"/>
      <c r="AD81" s="508"/>
      <c r="AE81" s="506"/>
      <c r="AF81" s="507"/>
      <c r="AG81" s="507"/>
      <c r="AH81" s="508"/>
      <c r="AI81" s="506"/>
      <c r="AJ81" s="507"/>
      <c r="AK81" s="507"/>
      <c r="AL81" s="508"/>
      <c r="AM81" s="509">
        <v>0</v>
      </c>
      <c r="AN81" s="510">
        <v>0</v>
      </c>
      <c r="AO81" s="507">
        <v>0</v>
      </c>
      <c r="AP81" s="508">
        <v>0</v>
      </c>
    </row>
    <row r="82" spans="1:42" ht="13.5" thickBot="1">
      <c r="A82" s="468">
        <v>79</v>
      </c>
      <c r="B82" s="514" t="s">
        <v>127</v>
      </c>
      <c r="C82" s="515"/>
      <c r="D82" s="516"/>
      <c r="E82" s="516"/>
      <c r="F82" s="517"/>
      <c r="G82" s="515"/>
      <c r="H82" s="516"/>
      <c r="I82" s="516"/>
      <c r="J82" s="517"/>
      <c r="K82" s="515"/>
      <c r="L82" s="516"/>
      <c r="M82" s="516"/>
      <c r="N82" s="517"/>
      <c r="O82" s="515"/>
      <c r="P82" s="516"/>
      <c r="Q82" s="516"/>
      <c r="R82" s="517"/>
      <c r="S82" s="515"/>
      <c r="T82" s="516"/>
      <c r="U82" s="516"/>
      <c r="V82" s="517"/>
      <c r="W82" s="515"/>
      <c r="X82" s="516"/>
      <c r="Y82" s="516"/>
      <c r="Z82" s="517"/>
      <c r="AA82" s="515"/>
      <c r="AB82" s="516"/>
      <c r="AC82" s="516"/>
      <c r="AD82" s="517"/>
      <c r="AE82" s="468"/>
      <c r="AF82" s="516"/>
      <c r="AG82" s="516"/>
      <c r="AH82" s="517"/>
      <c r="AI82" s="515"/>
      <c r="AJ82" s="516"/>
      <c r="AK82" s="516"/>
      <c r="AL82" s="517"/>
      <c r="AM82" s="518">
        <v>0</v>
      </c>
      <c r="AN82" s="519">
        <v>0</v>
      </c>
      <c r="AO82" s="516">
        <v>0</v>
      </c>
      <c r="AP82" s="517">
        <v>0</v>
      </c>
    </row>
    <row r="83" spans="1:42" ht="13.5" thickBot="1">
      <c r="A83" s="490"/>
      <c r="B83" s="520"/>
      <c r="C83" s="521">
        <v>7</v>
      </c>
      <c r="D83" s="522">
        <v>21</v>
      </c>
      <c r="E83" s="522">
        <v>12</v>
      </c>
      <c r="F83" s="523">
        <v>22</v>
      </c>
      <c r="G83" s="521">
        <v>38</v>
      </c>
      <c r="H83" s="522">
        <v>53</v>
      </c>
      <c r="I83" s="522">
        <v>41</v>
      </c>
      <c r="J83" s="523">
        <v>26</v>
      </c>
      <c r="K83" s="521">
        <v>2</v>
      </c>
      <c r="L83" s="522">
        <v>7</v>
      </c>
      <c r="M83" s="522">
        <v>2</v>
      </c>
      <c r="N83" s="523">
        <v>4</v>
      </c>
      <c r="O83" s="521">
        <v>0</v>
      </c>
      <c r="P83" s="522">
        <v>1</v>
      </c>
      <c r="Q83" s="522">
        <v>0</v>
      </c>
      <c r="R83" s="523">
        <v>0</v>
      </c>
      <c r="S83" s="521">
        <v>15</v>
      </c>
      <c r="T83" s="522">
        <v>5</v>
      </c>
      <c r="U83" s="522">
        <v>4</v>
      </c>
      <c r="V83" s="523">
        <v>3</v>
      </c>
      <c r="W83" s="521">
        <v>19</v>
      </c>
      <c r="X83" s="522">
        <v>13</v>
      </c>
      <c r="Y83" s="522">
        <v>17</v>
      </c>
      <c r="Z83" s="523">
        <v>13</v>
      </c>
      <c r="AA83" s="521">
        <v>16</v>
      </c>
      <c r="AB83" s="522">
        <v>4</v>
      </c>
      <c r="AC83" s="522">
        <v>16</v>
      </c>
      <c r="AD83" s="523">
        <v>7</v>
      </c>
      <c r="AE83" s="524">
        <v>2</v>
      </c>
      <c r="AF83" s="522">
        <v>0</v>
      </c>
      <c r="AG83" s="522">
        <v>0</v>
      </c>
      <c r="AH83" s="523">
        <v>2</v>
      </c>
      <c r="AI83" s="521">
        <v>0</v>
      </c>
      <c r="AJ83" s="522">
        <v>2</v>
      </c>
      <c r="AK83" s="522">
        <v>0</v>
      </c>
      <c r="AL83" s="523">
        <v>1</v>
      </c>
      <c r="AM83" s="525">
        <v>99</v>
      </c>
      <c r="AN83" s="526">
        <v>124</v>
      </c>
      <c r="AO83" s="522">
        <v>96</v>
      </c>
      <c r="AP83" s="523">
        <v>71</v>
      </c>
    </row>
  </sheetData>
  <mergeCells count="11">
    <mergeCell ref="AM2:AP2"/>
    <mergeCell ref="A1:AP1"/>
    <mergeCell ref="S2:V2"/>
    <mergeCell ref="W2:Z2"/>
    <mergeCell ref="AA2:AD2"/>
    <mergeCell ref="AE2:AH2"/>
    <mergeCell ref="AI2:AL2"/>
    <mergeCell ref="C2:F2"/>
    <mergeCell ref="G2:J2"/>
    <mergeCell ref="K2:N2"/>
    <mergeCell ref="O2:R2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K19"/>
  <sheetViews>
    <sheetView workbookViewId="0">
      <selection activeCell="G24" sqref="G24"/>
    </sheetView>
  </sheetViews>
  <sheetFormatPr defaultRowHeight="15"/>
  <cols>
    <col min="1" max="1" width="23.42578125" style="1" customWidth="1"/>
    <col min="2" max="2" width="20.7109375" style="1" customWidth="1"/>
    <col min="3" max="3" width="9.7109375" style="1" customWidth="1"/>
    <col min="4" max="8" width="9.140625" style="1"/>
    <col min="9" max="9" width="11.85546875" style="1" customWidth="1"/>
    <col min="10" max="10" width="13.42578125" style="1" customWidth="1"/>
    <col min="11" max="11" width="12.5703125" style="1" customWidth="1"/>
    <col min="12" max="16384" width="9.140625" style="1"/>
  </cols>
  <sheetData>
    <row r="1" spans="1:11" ht="19.5" thickBot="1">
      <c r="A1" s="382" t="s">
        <v>178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</row>
    <row r="2" spans="1:11" ht="18.75" customHeight="1" thickBot="1">
      <c r="A2" s="385" t="s">
        <v>0</v>
      </c>
      <c r="B2" s="388" t="s">
        <v>138</v>
      </c>
      <c r="C2" s="370" t="s">
        <v>128</v>
      </c>
      <c r="D2" s="371"/>
      <c r="E2" s="371"/>
      <c r="F2" s="371"/>
      <c r="G2" s="371"/>
      <c r="H2" s="371"/>
      <c r="I2" s="371"/>
      <c r="J2" s="371"/>
      <c r="K2" s="372"/>
    </row>
    <row r="3" spans="1:11" ht="18.75" customHeight="1">
      <c r="A3" s="386"/>
      <c r="B3" s="389"/>
      <c r="C3" s="373" t="s">
        <v>129</v>
      </c>
      <c r="D3" s="372"/>
      <c r="E3" s="373" t="s">
        <v>130</v>
      </c>
      <c r="F3" s="372"/>
      <c r="G3" s="376" t="s">
        <v>131</v>
      </c>
      <c r="H3" s="377"/>
      <c r="I3" s="377"/>
      <c r="J3" s="377"/>
      <c r="K3" s="378"/>
    </row>
    <row r="4" spans="1:11" ht="24.75" customHeight="1">
      <c r="A4" s="386"/>
      <c r="B4" s="389"/>
      <c r="C4" s="374"/>
      <c r="D4" s="375"/>
      <c r="E4" s="374"/>
      <c r="F4" s="375"/>
      <c r="G4" s="379" t="s">
        <v>132</v>
      </c>
      <c r="H4" s="380"/>
      <c r="I4" s="380"/>
      <c r="J4" s="380"/>
      <c r="K4" s="381"/>
    </row>
    <row r="5" spans="1:11" ht="63.75" thickBot="1">
      <c r="A5" s="387"/>
      <c r="B5" s="390"/>
      <c r="C5" s="89">
        <v>2021</v>
      </c>
      <c r="D5" s="47">
        <v>2020</v>
      </c>
      <c r="E5" s="93">
        <v>2021</v>
      </c>
      <c r="F5" s="47">
        <v>2020</v>
      </c>
      <c r="G5" s="93">
        <v>2021</v>
      </c>
      <c r="H5" s="44">
        <v>2020</v>
      </c>
      <c r="I5" s="66" t="s">
        <v>133</v>
      </c>
      <c r="J5" s="45" t="s">
        <v>137</v>
      </c>
      <c r="K5" s="46" t="s">
        <v>134</v>
      </c>
    </row>
    <row r="6" spans="1:11" ht="19.5" thickBot="1">
      <c r="A6" s="108" t="s">
        <v>1</v>
      </c>
      <c r="B6" s="103">
        <v>2211</v>
      </c>
      <c r="C6" s="90">
        <v>615</v>
      </c>
      <c r="D6" s="48">
        <v>649</v>
      </c>
      <c r="E6" s="90">
        <v>540</v>
      </c>
      <c r="F6" s="48">
        <v>474</v>
      </c>
      <c r="G6" s="90">
        <v>1155</v>
      </c>
      <c r="H6" s="42">
        <v>1123</v>
      </c>
      <c r="I6" s="82">
        <f>G6*100/B6</f>
        <v>52.238805970149251</v>
      </c>
      <c r="J6" s="43">
        <v>52.921771913289348</v>
      </c>
      <c r="K6" s="64">
        <f t="shared" ref="K6:K13" si="0">I6-J6</f>
        <v>-0.68296594314009695</v>
      </c>
    </row>
    <row r="7" spans="1:11" ht="38.25" thickBot="1">
      <c r="A7" s="108" t="s">
        <v>135</v>
      </c>
      <c r="B7" s="104">
        <v>1305</v>
      </c>
      <c r="C7" s="91">
        <v>248</v>
      </c>
      <c r="D7" s="49">
        <v>213</v>
      </c>
      <c r="E7" s="91">
        <v>40</v>
      </c>
      <c r="F7" s="49">
        <v>41</v>
      </c>
      <c r="G7" s="91">
        <v>288</v>
      </c>
      <c r="H7" s="39">
        <v>254</v>
      </c>
      <c r="I7" s="82">
        <f t="shared" ref="I7:I18" si="1">G7*100/B7</f>
        <v>22.068965517241381</v>
      </c>
      <c r="J7" s="38">
        <v>19.300911854103344</v>
      </c>
      <c r="K7" s="64">
        <f t="shared" si="0"/>
        <v>2.768053663138037</v>
      </c>
    </row>
    <row r="8" spans="1:11" ht="19.5" thickBot="1">
      <c r="A8" s="108" t="s">
        <v>2</v>
      </c>
      <c r="B8" s="104">
        <v>915</v>
      </c>
      <c r="C8" s="91">
        <v>142</v>
      </c>
      <c r="D8" s="49">
        <v>94</v>
      </c>
      <c r="E8" s="91">
        <v>119</v>
      </c>
      <c r="F8" s="49">
        <v>95</v>
      </c>
      <c r="G8" s="91">
        <v>261</v>
      </c>
      <c r="H8" s="39">
        <v>189</v>
      </c>
      <c r="I8" s="82">
        <f t="shared" si="1"/>
        <v>28.524590163934427</v>
      </c>
      <c r="J8" s="38">
        <v>20.610687022900763</v>
      </c>
      <c r="K8" s="64">
        <f t="shared" si="0"/>
        <v>7.9139031410336642</v>
      </c>
    </row>
    <row r="9" spans="1:11" ht="19.5" thickBot="1">
      <c r="A9" s="108" t="s">
        <v>3</v>
      </c>
      <c r="B9" s="104">
        <v>561</v>
      </c>
      <c r="C9" s="91">
        <v>68</v>
      </c>
      <c r="D9" s="49">
        <v>72</v>
      </c>
      <c r="E9" s="91">
        <v>47</v>
      </c>
      <c r="F9" s="49">
        <v>36</v>
      </c>
      <c r="G9" s="91">
        <v>115</v>
      </c>
      <c r="H9" s="39">
        <v>108</v>
      </c>
      <c r="I9" s="82">
        <f t="shared" si="1"/>
        <v>20.499108734402853</v>
      </c>
      <c r="J9" s="38">
        <v>17.447495961227787</v>
      </c>
      <c r="K9" s="64">
        <f t="shared" si="0"/>
        <v>3.0516127731750657</v>
      </c>
    </row>
    <row r="10" spans="1:11" ht="19.5" thickBot="1">
      <c r="A10" s="108" t="s">
        <v>4</v>
      </c>
      <c r="B10" s="104">
        <v>371</v>
      </c>
      <c r="C10" s="91">
        <v>29</v>
      </c>
      <c r="D10" s="49">
        <v>18</v>
      </c>
      <c r="E10" s="91">
        <v>9</v>
      </c>
      <c r="F10" s="49">
        <v>11</v>
      </c>
      <c r="G10" s="91">
        <v>38</v>
      </c>
      <c r="H10" s="39">
        <v>29</v>
      </c>
      <c r="I10" s="82">
        <f t="shared" si="1"/>
        <v>10.242587601078167</v>
      </c>
      <c r="J10" s="38">
        <v>8.169014084507042</v>
      </c>
      <c r="K10" s="64">
        <f t="shared" si="0"/>
        <v>2.0735735165711251</v>
      </c>
    </row>
    <row r="11" spans="1:11" ht="19.5" thickBot="1">
      <c r="A11" s="108" t="s">
        <v>5</v>
      </c>
      <c r="B11" s="105">
        <v>332</v>
      </c>
      <c r="C11" s="92">
        <v>33</v>
      </c>
      <c r="D11" s="50">
        <v>37</v>
      </c>
      <c r="E11" s="92">
        <v>37</v>
      </c>
      <c r="F11" s="50">
        <v>40</v>
      </c>
      <c r="G11" s="92">
        <v>70</v>
      </c>
      <c r="H11" s="40">
        <v>77</v>
      </c>
      <c r="I11" s="82">
        <f t="shared" si="1"/>
        <v>21.08433734939759</v>
      </c>
      <c r="J11" s="41">
        <v>21.937321937321936</v>
      </c>
      <c r="K11" s="64">
        <f t="shared" si="0"/>
        <v>-0.85298458792434673</v>
      </c>
    </row>
    <row r="12" spans="1:11" ht="19.5" thickBot="1">
      <c r="A12" s="108" t="s">
        <v>6</v>
      </c>
      <c r="B12" s="104">
        <v>307</v>
      </c>
      <c r="C12" s="91">
        <v>50</v>
      </c>
      <c r="D12" s="49">
        <v>45</v>
      </c>
      <c r="E12" s="91">
        <v>43</v>
      </c>
      <c r="F12" s="49">
        <v>35</v>
      </c>
      <c r="G12" s="91">
        <v>93</v>
      </c>
      <c r="H12" s="39">
        <v>80</v>
      </c>
      <c r="I12" s="82">
        <f t="shared" si="1"/>
        <v>30.293159609120522</v>
      </c>
      <c r="J12" s="38">
        <v>26.315789473684209</v>
      </c>
      <c r="K12" s="64">
        <f t="shared" si="0"/>
        <v>3.9773701354363133</v>
      </c>
    </row>
    <row r="13" spans="1:11" ht="19.5" thickBot="1">
      <c r="A13" s="108" t="s">
        <v>30</v>
      </c>
      <c r="B13" s="104">
        <v>248</v>
      </c>
      <c r="C13" s="91">
        <v>65</v>
      </c>
      <c r="D13" s="49">
        <v>42</v>
      </c>
      <c r="E13" s="91">
        <v>33</v>
      </c>
      <c r="F13" s="49">
        <v>14</v>
      </c>
      <c r="G13" s="91">
        <v>98</v>
      </c>
      <c r="H13" s="39">
        <v>56</v>
      </c>
      <c r="I13" s="82">
        <f t="shared" si="1"/>
        <v>39.516129032258064</v>
      </c>
      <c r="J13" s="38">
        <v>36.363636363636367</v>
      </c>
      <c r="K13" s="64">
        <f t="shared" si="0"/>
        <v>3.1524926686216972</v>
      </c>
    </row>
    <row r="14" spans="1:11" ht="19.5" thickBot="1">
      <c r="A14" s="108" t="s">
        <v>7</v>
      </c>
      <c r="B14" s="104">
        <v>160</v>
      </c>
      <c r="C14" s="91">
        <v>26</v>
      </c>
      <c r="D14" s="49">
        <v>24</v>
      </c>
      <c r="E14" s="91">
        <v>19</v>
      </c>
      <c r="F14" s="49">
        <v>17</v>
      </c>
      <c r="G14" s="91">
        <v>45</v>
      </c>
      <c r="H14" s="39">
        <v>41</v>
      </c>
      <c r="I14" s="82">
        <f t="shared" si="1"/>
        <v>28.125</v>
      </c>
      <c r="J14" s="38">
        <v>25</v>
      </c>
      <c r="K14" s="64">
        <f t="shared" ref="K14:K18" si="2">I14-J14</f>
        <v>3.125</v>
      </c>
    </row>
    <row r="15" spans="1:11" ht="19.5" thickBot="1">
      <c r="A15" s="108" t="s">
        <v>27</v>
      </c>
      <c r="B15" s="106">
        <v>287</v>
      </c>
      <c r="C15" s="91">
        <v>79</v>
      </c>
      <c r="D15" s="49">
        <v>65</v>
      </c>
      <c r="E15" s="91">
        <v>58</v>
      </c>
      <c r="F15" s="49">
        <v>46</v>
      </c>
      <c r="G15" s="91">
        <v>137</v>
      </c>
      <c r="H15" s="39">
        <v>111</v>
      </c>
      <c r="I15" s="82">
        <f t="shared" si="1"/>
        <v>47.735191637630663</v>
      </c>
      <c r="J15" s="38">
        <v>43.02325581395349</v>
      </c>
      <c r="K15" s="64">
        <f t="shared" si="2"/>
        <v>4.7119358236771731</v>
      </c>
    </row>
    <row r="16" spans="1:11" ht="19.5" thickBot="1">
      <c r="A16" s="108" t="s">
        <v>28</v>
      </c>
      <c r="B16" s="106">
        <v>5</v>
      </c>
      <c r="C16" s="91">
        <v>1</v>
      </c>
      <c r="D16" s="49">
        <v>0</v>
      </c>
      <c r="E16" s="91">
        <v>1</v>
      </c>
      <c r="F16" s="49">
        <v>1</v>
      </c>
      <c r="G16" s="91">
        <v>2</v>
      </c>
      <c r="H16" s="39">
        <v>1</v>
      </c>
      <c r="I16" s="82">
        <f t="shared" si="1"/>
        <v>40</v>
      </c>
      <c r="J16" s="38">
        <v>100</v>
      </c>
      <c r="K16" s="64">
        <f t="shared" si="2"/>
        <v>-60</v>
      </c>
    </row>
    <row r="17" spans="1:11" ht="19.5" thickBot="1">
      <c r="A17" s="108" t="s">
        <v>29</v>
      </c>
      <c r="B17" s="106">
        <v>2</v>
      </c>
      <c r="C17" s="91">
        <v>0</v>
      </c>
      <c r="D17" s="49">
        <v>0</v>
      </c>
      <c r="E17" s="91">
        <v>1</v>
      </c>
      <c r="F17" s="49">
        <v>0</v>
      </c>
      <c r="G17" s="91">
        <v>1</v>
      </c>
      <c r="H17" s="39">
        <v>0</v>
      </c>
      <c r="I17" s="82">
        <f t="shared" si="1"/>
        <v>50</v>
      </c>
      <c r="J17" s="38">
        <v>0</v>
      </c>
      <c r="K17" s="64">
        <f t="shared" si="2"/>
        <v>50</v>
      </c>
    </row>
    <row r="18" spans="1:11" ht="19.5" thickBot="1">
      <c r="A18" s="108" t="s">
        <v>8</v>
      </c>
      <c r="B18" s="104">
        <v>19</v>
      </c>
      <c r="C18" s="91">
        <v>2</v>
      </c>
      <c r="D18" s="49">
        <v>9</v>
      </c>
      <c r="E18" s="91">
        <v>3</v>
      </c>
      <c r="F18" s="49">
        <v>5</v>
      </c>
      <c r="G18" s="91">
        <v>5</v>
      </c>
      <c r="H18" s="39">
        <v>14</v>
      </c>
      <c r="I18" s="82">
        <f t="shared" si="1"/>
        <v>26.315789473684209</v>
      </c>
      <c r="J18" s="38">
        <v>45.161290322580641</v>
      </c>
      <c r="K18" s="64">
        <f t="shared" si="2"/>
        <v>-18.845500848896432</v>
      </c>
    </row>
    <row r="19" spans="1:11" ht="19.5" thickBot="1">
      <c r="A19" s="109" t="s">
        <v>136</v>
      </c>
      <c r="B19" s="107">
        <f>SUM(B6:B18)</f>
        <v>6723</v>
      </c>
      <c r="C19" s="5">
        <f>SUM(C6:C18)</f>
        <v>1358</v>
      </c>
      <c r="D19" s="5">
        <v>1268</v>
      </c>
      <c r="E19" s="94">
        <f>SUM(E6:E18)</f>
        <v>950</v>
      </c>
      <c r="F19" s="5">
        <v>815</v>
      </c>
      <c r="G19" s="94">
        <f>SUM(G6:G18)</f>
        <v>2308</v>
      </c>
      <c r="H19" s="4">
        <v>2083</v>
      </c>
      <c r="I19" s="67">
        <f t="shared" ref="I19" si="3">G19*100/B19</f>
        <v>34.32991224155883</v>
      </c>
      <c r="J19" s="67"/>
      <c r="K19" s="64"/>
    </row>
  </sheetData>
  <mergeCells count="8">
    <mergeCell ref="C2:K2"/>
    <mergeCell ref="E3:F4"/>
    <mergeCell ref="G3:K3"/>
    <mergeCell ref="G4:K4"/>
    <mergeCell ref="A1:K1"/>
    <mergeCell ref="A2:A5"/>
    <mergeCell ref="B2:B5"/>
    <mergeCell ref="C3:D4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workbookViewId="0">
      <selection activeCell="J5" sqref="J5"/>
    </sheetView>
  </sheetViews>
  <sheetFormatPr defaultColWidth="18.85546875" defaultRowHeight="15"/>
  <cols>
    <col min="1" max="1" width="4.7109375" style="1" customWidth="1"/>
    <col min="2" max="2" width="17.7109375" style="1" customWidth="1"/>
    <col min="3" max="3" width="10.28515625" style="1" customWidth="1"/>
    <col min="4" max="4" width="12.28515625" style="1" bestFit="1" customWidth="1"/>
    <col min="5" max="5" width="14.7109375" style="1" bestFit="1" customWidth="1"/>
    <col min="6" max="6" width="7.5703125" style="1" bestFit="1" customWidth="1"/>
    <col min="7" max="7" width="10.28515625" style="19" bestFit="1" customWidth="1"/>
    <col min="8" max="8" width="6.85546875" style="19" bestFit="1" customWidth="1"/>
    <col min="9" max="9" width="8.5703125" style="19" bestFit="1" customWidth="1"/>
    <col min="10" max="10" width="6" style="19" bestFit="1" customWidth="1"/>
    <col min="11" max="13" width="6.140625" style="19" customWidth="1"/>
    <col min="14" max="14" width="9.42578125" style="19" bestFit="1" customWidth="1"/>
    <col min="15" max="15" width="4.85546875" style="1" hidden="1" customWidth="1"/>
    <col min="16" max="16" width="7.28515625" style="1" hidden="1" customWidth="1"/>
    <col min="17" max="17" width="8" style="1" hidden="1" customWidth="1"/>
    <col min="18" max="18" width="7.5703125" style="1" bestFit="1" customWidth="1"/>
    <col min="19" max="19" width="11.42578125" style="83" bestFit="1" customWidth="1"/>
    <col min="20" max="20" width="8" style="1" bestFit="1" customWidth="1"/>
    <col min="21" max="21" width="7" style="1" bestFit="1" customWidth="1"/>
    <col min="22" max="16384" width="18.85546875" style="1"/>
  </cols>
  <sheetData>
    <row r="1" spans="1:21" ht="25.5" customHeight="1" thickBot="1">
      <c r="A1" s="391" t="s">
        <v>181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</row>
    <row r="2" spans="1:21" ht="15.75" customHeight="1" thickBot="1">
      <c r="A2" s="392"/>
      <c r="B2" s="74" t="s">
        <v>34</v>
      </c>
      <c r="C2" s="205" t="s">
        <v>119</v>
      </c>
      <c r="D2" s="204" t="s">
        <v>160</v>
      </c>
      <c r="E2" s="205" t="s">
        <v>12</v>
      </c>
      <c r="F2" s="206" t="s">
        <v>13</v>
      </c>
      <c r="G2" s="208" t="s">
        <v>11</v>
      </c>
      <c r="H2" s="207" t="s">
        <v>9</v>
      </c>
      <c r="I2" s="209" t="s">
        <v>15</v>
      </c>
      <c r="J2" s="207" t="s">
        <v>30</v>
      </c>
      <c r="K2" s="209" t="s">
        <v>38</v>
      </c>
      <c r="L2" s="207" t="s">
        <v>39</v>
      </c>
      <c r="M2" s="209" t="s">
        <v>174</v>
      </c>
      <c r="N2" s="206" t="s">
        <v>161</v>
      </c>
      <c r="O2" s="75" t="s">
        <v>162</v>
      </c>
      <c r="P2" s="75" t="s">
        <v>163</v>
      </c>
      <c r="Q2" s="79" t="s">
        <v>163</v>
      </c>
      <c r="R2" s="210" t="s">
        <v>14</v>
      </c>
      <c r="S2" s="394" t="s">
        <v>176</v>
      </c>
      <c r="T2" s="396" t="s">
        <v>177</v>
      </c>
      <c r="U2" s="398" t="s">
        <v>175</v>
      </c>
    </row>
    <row r="3" spans="1:21" ht="15.75" thickBot="1">
      <c r="A3" s="393"/>
      <c r="B3" s="212" t="s">
        <v>172</v>
      </c>
      <c r="C3" s="213">
        <v>79.040000000000006</v>
      </c>
      <c r="D3" s="214">
        <v>66.97</v>
      </c>
      <c r="E3" s="213">
        <v>68.760000000000005</v>
      </c>
      <c r="F3" s="215">
        <v>63.63</v>
      </c>
      <c r="G3" s="216">
        <v>71.53</v>
      </c>
      <c r="H3" s="217">
        <v>67</v>
      </c>
      <c r="I3" s="218">
        <v>61.99</v>
      </c>
      <c r="J3" s="217">
        <v>72.89</v>
      </c>
      <c r="K3" s="218">
        <v>76.180000000000007</v>
      </c>
      <c r="L3" s="217">
        <v>69.400000000000006</v>
      </c>
      <c r="M3" s="218">
        <v>77</v>
      </c>
      <c r="N3" s="214">
        <v>72.42</v>
      </c>
      <c r="O3" s="219"/>
      <c r="P3" s="219"/>
      <c r="Q3" s="220"/>
      <c r="R3" s="221">
        <v>61.75</v>
      </c>
      <c r="S3" s="395"/>
      <c r="T3" s="397"/>
      <c r="U3" s="399"/>
    </row>
    <row r="4" spans="1:21">
      <c r="A4" s="393"/>
      <c r="B4" s="222" t="s">
        <v>173</v>
      </c>
      <c r="C4" s="223">
        <v>79.67</v>
      </c>
      <c r="D4" s="224">
        <v>65.150000000000006</v>
      </c>
      <c r="E4" s="223">
        <v>65.95</v>
      </c>
      <c r="F4" s="225">
        <v>64.11</v>
      </c>
      <c r="G4" s="226">
        <v>69.900000000000006</v>
      </c>
      <c r="H4" s="227">
        <v>66.91</v>
      </c>
      <c r="I4" s="228">
        <v>62.66</v>
      </c>
      <c r="J4" s="227">
        <v>74.59</v>
      </c>
      <c r="K4" s="228">
        <v>73.760000000000005</v>
      </c>
      <c r="L4" s="227">
        <v>78.5</v>
      </c>
      <c r="M4" s="228">
        <v>100</v>
      </c>
      <c r="N4" s="229">
        <v>76.06</v>
      </c>
      <c r="O4" s="230"/>
      <c r="P4" s="230"/>
      <c r="Q4" s="231"/>
      <c r="R4" s="232">
        <v>62</v>
      </c>
      <c r="S4" s="395"/>
      <c r="T4" s="397"/>
      <c r="U4" s="399"/>
    </row>
    <row r="5" spans="1:21">
      <c r="A5" s="57">
        <v>1</v>
      </c>
      <c r="B5" s="63" t="s">
        <v>97</v>
      </c>
      <c r="C5" s="8">
        <v>84.01</v>
      </c>
      <c r="D5" s="15">
        <v>67.319999999999993</v>
      </c>
      <c r="E5" s="15">
        <v>73.31</v>
      </c>
      <c r="F5" s="65">
        <v>63.72</v>
      </c>
      <c r="G5" s="65">
        <v>80.5</v>
      </c>
      <c r="H5" s="65">
        <v>52.6</v>
      </c>
      <c r="I5" s="65">
        <v>62.33</v>
      </c>
      <c r="J5" s="3">
        <v>80</v>
      </c>
      <c r="K5" s="65">
        <v>83.26</v>
      </c>
      <c r="L5" s="65"/>
      <c r="M5" s="65"/>
      <c r="N5" s="65"/>
      <c r="O5" s="65"/>
      <c r="P5" s="65"/>
      <c r="Q5" s="3">
        <v>74.05</v>
      </c>
      <c r="R5" s="65">
        <v>60.57</v>
      </c>
      <c r="S5" s="338">
        <v>71.060909090909092</v>
      </c>
      <c r="T5" s="2">
        <v>74.05</v>
      </c>
      <c r="U5" s="339">
        <f>S5-T5</f>
        <v>-2.9890909090909048</v>
      </c>
    </row>
    <row r="6" spans="1:21">
      <c r="A6" s="57">
        <v>2</v>
      </c>
      <c r="B6" s="63" t="s">
        <v>98</v>
      </c>
      <c r="C6" s="8">
        <v>82.98</v>
      </c>
      <c r="D6" s="15">
        <v>70.209999999999994</v>
      </c>
      <c r="E6" s="15">
        <v>81.03</v>
      </c>
      <c r="F6" s="65">
        <v>70.3</v>
      </c>
      <c r="G6" s="65">
        <v>80.569999999999993</v>
      </c>
      <c r="H6" s="65">
        <v>63.37</v>
      </c>
      <c r="I6" s="65">
        <v>52.83</v>
      </c>
      <c r="J6" s="65">
        <v>78</v>
      </c>
      <c r="K6" s="65">
        <v>81.45</v>
      </c>
      <c r="L6" s="65"/>
      <c r="M6" s="65"/>
      <c r="N6" s="65">
        <v>61</v>
      </c>
      <c r="O6" s="65"/>
      <c r="P6" s="65"/>
      <c r="Q6" s="3">
        <v>74.39</v>
      </c>
      <c r="R6" s="65">
        <v>72.540000000000006</v>
      </c>
      <c r="S6" s="84">
        <v>72.389166666666668</v>
      </c>
      <c r="T6" s="2">
        <v>74.39</v>
      </c>
      <c r="U6" s="339">
        <f t="shared" ref="U6:U69" si="0">S6-T6</f>
        <v>-2.0008333333333326</v>
      </c>
    </row>
    <row r="7" spans="1:21">
      <c r="A7" s="57">
        <v>3</v>
      </c>
      <c r="B7" s="63" t="s">
        <v>99</v>
      </c>
      <c r="C7" s="8">
        <v>85.11</v>
      </c>
      <c r="D7" s="15">
        <v>72</v>
      </c>
      <c r="E7" s="15">
        <v>80.64</v>
      </c>
      <c r="F7" s="65">
        <v>80.349999999999994</v>
      </c>
      <c r="G7" s="65">
        <v>71</v>
      </c>
      <c r="H7" s="65">
        <v>78.5</v>
      </c>
      <c r="I7" s="65">
        <v>74.540000000000006</v>
      </c>
      <c r="J7" s="65">
        <v>76</v>
      </c>
      <c r="K7" s="65">
        <v>77.849999999999994</v>
      </c>
      <c r="L7" s="65"/>
      <c r="M7" s="65"/>
      <c r="N7" s="65">
        <v>67</v>
      </c>
      <c r="O7" s="65"/>
      <c r="P7" s="65"/>
      <c r="Q7" s="3">
        <v>68.540000000000006</v>
      </c>
      <c r="R7" s="65">
        <v>60.77</v>
      </c>
      <c r="S7" s="84">
        <v>74.358333333333334</v>
      </c>
      <c r="T7" s="2">
        <v>68.540000000000006</v>
      </c>
      <c r="U7" s="339">
        <f t="shared" si="0"/>
        <v>5.818333333333328</v>
      </c>
    </row>
    <row r="8" spans="1:21">
      <c r="A8" s="57">
        <v>4</v>
      </c>
      <c r="B8" s="63" t="s">
        <v>100</v>
      </c>
      <c r="C8" s="8">
        <v>77.349999999999994</v>
      </c>
      <c r="D8" s="15">
        <v>70.400000000000006</v>
      </c>
      <c r="E8" s="15">
        <v>71.72</v>
      </c>
      <c r="F8" s="65">
        <v>74</v>
      </c>
      <c r="G8" s="65">
        <v>58.2</v>
      </c>
      <c r="H8" s="65">
        <v>69.599999999999994</v>
      </c>
      <c r="I8" s="65">
        <v>71</v>
      </c>
      <c r="J8" s="65">
        <v>73</v>
      </c>
      <c r="K8" s="65">
        <v>73.180000000000007</v>
      </c>
      <c r="L8" s="65">
        <v>86</v>
      </c>
      <c r="M8" s="65"/>
      <c r="N8" s="65"/>
      <c r="O8" s="65"/>
      <c r="P8" s="65"/>
      <c r="Q8" s="3">
        <v>77.69</v>
      </c>
      <c r="R8" s="65">
        <v>64.069999999999993</v>
      </c>
      <c r="S8" s="84">
        <v>72.18416666666667</v>
      </c>
      <c r="T8" s="2">
        <v>77.69</v>
      </c>
      <c r="U8" s="339">
        <f t="shared" si="0"/>
        <v>-5.505833333333328</v>
      </c>
    </row>
    <row r="9" spans="1:21">
      <c r="A9" s="57">
        <v>5</v>
      </c>
      <c r="B9" s="63" t="s">
        <v>101</v>
      </c>
      <c r="C9" s="8">
        <v>79.63</v>
      </c>
      <c r="D9" s="15">
        <v>69.87</v>
      </c>
      <c r="E9" s="15">
        <v>73.849999999999994</v>
      </c>
      <c r="F9" s="65">
        <v>79.66</v>
      </c>
      <c r="G9" s="65">
        <v>72.8</v>
      </c>
      <c r="H9" s="65">
        <v>88</v>
      </c>
      <c r="I9" s="65">
        <v>59.5</v>
      </c>
      <c r="J9" s="65">
        <v>75.25</v>
      </c>
      <c r="K9" s="65">
        <v>83</v>
      </c>
      <c r="L9" s="65"/>
      <c r="M9" s="65"/>
      <c r="N9" s="65">
        <v>64</v>
      </c>
      <c r="O9" s="65"/>
      <c r="P9" s="65"/>
      <c r="Q9" s="3">
        <v>69.430000000000007</v>
      </c>
      <c r="R9" s="65">
        <v>63.92</v>
      </c>
      <c r="S9" s="84">
        <v>73.242499999999993</v>
      </c>
      <c r="T9" s="2">
        <v>69.430000000000007</v>
      </c>
      <c r="U9" s="339">
        <f t="shared" si="0"/>
        <v>3.8124999999999858</v>
      </c>
    </row>
    <row r="10" spans="1:21">
      <c r="A10" s="57">
        <v>6</v>
      </c>
      <c r="B10" s="63" t="s">
        <v>102</v>
      </c>
      <c r="C10" s="8">
        <v>77.819999999999993</v>
      </c>
      <c r="D10" s="15">
        <v>72.33</v>
      </c>
      <c r="E10" s="15">
        <v>67.5</v>
      </c>
      <c r="F10" s="65">
        <v>61.8</v>
      </c>
      <c r="G10" s="65">
        <v>77</v>
      </c>
      <c r="H10" s="65">
        <v>70</v>
      </c>
      <c r="I10" s="65">
        <v>73</v>
      </c>
      <c r="J10" s="65">
        <v>66</v>
      </c>
      <c r="K10" s="65">
        <v>66.25</v>
      </c>
      <c r="L10" s="65"/>
      <c r="M10" s="65"/>
      <c r="N10" s="65"/>
      <c r="O10" s="65"/>
      <c r="P10" s="65"/>
      <c r="Q10" s="3">
        <v>68.209999999999994</v>
      </c>
      <c r="R10" s="65">
        <v>64</v>
      </c>
      <c r="S10" s="84">
        <v>69.446363636363643</v>
      </c>
      <c r="T10" s="2">
        <v>68.209999999999994</v>
      </c>
      <c r="U10" s="339">
        <f t="shared" si="0"/>
        <v>1.2363636363636488</v>
      </c>
    </row>
    <row r="11" spans="1:21">
      <c r="A11" s="57">
        <v>7</v>
      </c>
      <c r="B11" s="77" t="s">
        <v>103</v>
      </c>
      <c r="C11" s="15">
        <v>81.34</v>
      </c>
      <c r="D11" s="15">
        <v>59.38</v>
      </c>
      <c r="E11" s="15">
        <v>71.06</v>
      </c>
      <c r="F11" s="65">
        <v>62</v>
      </c>
      <c r="G11" s="65">
        <v>86</v>
      </c>
      <c r="H11" s="65">
        <v>90</v>
      </c>
      <c r="I11" s="65">
        <v>47.66</v>
      </c>
      <c r="J11" s="65">
        <v>78</v>
      </c>
      <c r="K11" s="65">
        <v>69.87</v>
      </c>
      <c r="L11" s="65"/>
      <c r="M11" s="65"/>
      <c r="N11" s="65"/>
      <c r="O11" s="65"/>
      <c r="P11" s="65"/>
      <c r="Q11" s="3">
        <v>66.11</v>
      </c>
      <c r="R11" s="65">
        <v>54</v>
      </c>
      <c r="S11" s="84">
        <v>69.583636363636359</v>
      </c>
      <c r="T11" s="2">
        <v>66.11</v>
      </c>
      <c r="U11" s="339">
        <f t="shared" si="0"/>
        <v>3.4736363636363592</v>
      </c>
    </row>
    <row r="12" spans="1:21">
      <c r="A12" s="57">
        <v>8</v>
      </c>
      <c r="B12" s="63" t="s">
        <v>104</v>
      </c>
      <c r="C12" s="8">
        <v>82.69</v>
      </c>
      <c r="D12" s="15">
        <v>75</v>
      </c>
      <c r="E12" s="15">
        <v>79.38</v>
      </c>
      <c r="F12" s="65" t="s">
        <v>171</v>
      </c>
      <c r="G12" s="65">
        <v>68.5</v>
      </c>
      <c r="H12" s="65">
        <v>61.66</v>
      </c>
      <c r="I12" s="65">
        <v>58.2</v>
      </c>
      <c r="J12" s="65">
        <v>76</v>
      </c>
      <c r="K12" s="65">
        <v>82</v>
      </c>
      <c r="L12" s="65"/>
      <c r="M12" s="65"/>
      <c r="N12" s="65">
        <v>92</v>
      </c>
      <c r="O12" s="65"/>
      <c r="P12" s="65"/>
      <c r="Q12" s="3">
        <v>71.67</v>
      </c>
      <c r="R12" s="65">
        <v>71.33</v>
      </c>
      <c r="S12" s="84">
        <v>74.402727272727276</v>
      </c>
      <c r="T12" s="2">
        <v>71.67</v>
      </c>
      <c r="U12" s="339">
        <f t="shared" si="0"/>
        <v>2.7327272727272742</v>
      </c>
    </row>
    <row r="13" spans="1:21">
      <c r="A13" s="57">
        <v>9</v>
      </c>
      <c r="B13" s="63" t="s">
        <v>105</v>
      </c>
      <c r="C13" s="8">
        <v>83.08</v>
      </c>
      <c r="D13" s="15">
        <v>74.23</v>
      </c>
      <c r="E13" s="15">
        <v>77.599999999999994</v>
      </c>
      <c r="F13" s="65">
        <v>60.61</v>
      </c>
      <c r="G13" s="65">
        <v>74</v>
      </c>
      <c r="H13" s="65">
        <v>75.88</v>
      </c>
      <c r="I13" s="65">
        <v>70.400000000000006</v>
      </c>
      <c r="J13" s="65">
        <v>79</v>
      </c>
      <c r="K13" s="65">
        <v>76.349999999999994</v>
      </c>
      <c r="L13" s="65"/>
      <c r="M13" s="65">
        <v>77</v>
      </c>
      <c r="N13" s="65">
        <v>76</v>
      </c>
      <c r="O13" s="65"/>
      <c r="P13" s="65"/>
      <c r="Q13" s="3">
        <v>74.45</v>
      </c>
      <c r="R13" s="65">
        <v>73.09</v>
      </c>
      <c r="S13" s="84">
        <v>74.745384615384623</v>
      </c>
      <c r="T13" s="2">
        <v>74.45</v>
      </c>
      <c r="U13" s="339">
        <f t="shared" si="0"/>
        <v>0.29538461538462002</v>
      </c>
    </row>
    <row r="14" spans="1:21">
      <c r="A14" s="57">
        <v>10</v>
      </c>
      <c r="B14" s="63" t="s">
        <v>106</v>
      </c>
      <c r="C14" s="8">
        <v>73.97</v>
      </c>
      <c r="D14" s="15">
        <v>56</v>
      </c>
      <c r="E14" s="15">
        <v>64.709999999999994</v>
      </c>
      <c r="F14" s="65">
        <v>51.8</v>
      </c>
      <c r="G14" s="65">
        <v>83.5</v>
      </c>
      <c r="H14" s="65">
        <v>60</v>
      </c>
      <c r="I14" s="65">
        <v>65.66</v>
      </c>
      <c r="J14" s="65">
        <v>60</v>
      </c>
      <c r="K14" s="65">
        <v>78.599999999999994</v>
      </c>
      <c r="L14" s="65"/>
      <c r="M14" s="65"/>
      <c r="N14" s="65"/>
      <c r="O14" s="65"/>
      <c r="P14" s="65"/>
      <c r="Q14" s="3">
        <v>67.83</v>
      </c>
      <c r="R14" s="65">
        <v>53.87</v>
      </c>
      <c r="S14" s="84">
        <v>65.085454545454553</v>
      </c>
      <c r="T14" s="2">
        <v>67.83</v>
      </c>
      <c r="U14" s="339">
        <f t="shared" si="0"/>
        <v>-2.7445454545454453</v>
      </c>
    </row>
    <row r="15" spans="1:21">
      <c r="A15" s="57">
        <v>11</v>
      </c>
      <c r="B15" s="63" t="s">
        <v>107</v>
      </c>
      <c r="C15" s="8">
        <v>80.97</v>
      </c>
      <c r="D15" s="15">
        <v>67</v>
      </c>
      <c r="E15" s="15">
        <v>72.3</v>
      </c>
      <c r="F15" s="65">
        <v>76.42</v>
      </c>
      <c r="G15" s="65">
        <v>72.599999999999994</v>
      </c>
      <c r="H15" s="65">
        <v>91</v>
      </c>
      <c r="I15" s="65">
        <v>73.25</v>
      </c>
      <c r="J15" s="65">
        <v>70</v>
      </c>
      <c r="K15" s="65">
        <v>77.44</v>
      </c>
      <c r="L15" s="65"/>
      <c r="M15" s="65"/>
      <c r="N15" s="65"/>
      <c r="O15" s="65"/>
      <c r="P15" s="65"/>
      <c r="Q15" s="3">
        <v>71.03</v>
      </c>
      <c r="R15" s="65">
        <v>70.430000000000007</v>
      </c>
      <c r="S15" s="84">
        <v>74.767272727272726</v>
      </c>
      <c r="T15" s="2">
        <v>71.03</v>
      </c>
      <c r="U15" s="339">
        <f t="shared" si="0"/>
        <v>3.7372727272727246</v>
      </c>
    </row>
    <row r="16" spans="1:21">
      <c r="A16" s="57">
        <v>12</v>
      </c>
      <c r="B16" s="63" t="s">
        <v>108</v>
      </c>
      <c r="C16" s="8">
        <v>85</v>
      </c>
      <c r="D16" s="15">
        <v>70.400000000000006</v>
      </c>
      <c r="E16" s="15">
        <v>78.510000000000005</v>
      </c>
      <c r="F16" s="65">
        <v>74.569999999999993</v>
      </c>
      <c r="G16" s="65">
        <v>78.400000000000006</v>
      </c>
      <c r="H16" s="65">
        <v>64.540000000000006</v>
      </c>
      <c r="I16" s="65">
        <v>71</v>
      </c>
      <c r="J16" s="65">
        <v>73</v>
      </c>
      <c r="K16" s="65">
        <v>72.7</v>
      </c>
      <c r="L16" s="65"/>
      <c r="M16" s="65"/>
      <c r="N16" s="65"/>
      <c r="O16" s="65"/>
      <c r="P16" s="65"/>
      <c r="Q16" s="3">
        <v>75.819999999999993</v>
      </c>
      <c r="R16" s="233">
        <v>70.58</v>
      </c>
      <c r="S16" s="84">
        <v>74.047272727272741</v>
      </c>
      <c r="T16" s="2">
        <v>75.819999999999993</v>
      </c>
      <c r="U16" s="339">
        <f t="shared" si="0"/>
        <v>-1.7727272727272521</v>
      </c>
    </row>
    <row r="17" spans="1:21">
      <c r="A17" s="57">
        <v>13</v>
      </c>
      <c r="B17" s="63" t="s">
        <v>109</v>
      </c>
      <c r="C17" s="8">
        <v>80.05</v>
      </c>
      <c r="D17" s="15">
        <v>69.709999999999994</v>
      </c>
      <c r="E17" s="15">
        <v>69.430000000000007</v>
      </c>
      <c r="F17" s="65">
        <v>67.38</v>
      </c>
      <c r="G17" s="65">
        <v>70.180000000000007</v>
      </c>
      <c r="H17" s="65">
        <v>66.099999999999994</v>
      </c>
      <c r="I17" s="65">
        <v>56.73</v>
      </c>
      <c r="J17" s="65">
        <v>78</v>
      </c>
      <c r="K17" s="65">
        <v>79.040000000000006</v>
      </c>
      <c r="L17" s="65"/>
      <c r="M17" s="65"/>
      <c r="N17" s="65">
        <v>98.66</v>
      </c>
      <c r="O17" s="65"/>
      <c r="P17" s="65"/>
      <c r="Q17" s="3">
        <v>73.05</v>
      </c>
      <c r="R17" s="65">
        <v>64.58</v>
      </c>
      <c r="S17" s="84">
        <v>72.742499999999993</v>
      </c>
      <c r="T17" s="2">
        <v>73.05</v>
      </c>
      <c r="U17" s="339">
        <f t="shared" si="0"/>
        <v>-0.30750000000000455</v>
      </c>
    </row>
    <row r="18" spans="1:21">
      <c r="A18" s="57">
        <v>14</v>
      </c>
      <c r="B18" s="63" t="s">
        <v>110</v>
      </c>
      <c r="C18" s="8">
        <v>80.19</v>
      </c>
      <c r="D18" s="15">
        <v>66</v>
      </c>
      <c r="E18" s="15">
        <v>68.78</v>
      </c>
      <c r="F18" s="65">
        <v>66</v>
      </c>
      <c r="G18" s="65">
        <v>74.5</v>
      </c>
      <c r="H18" s="65">
        <v>24</v>
      </c>
      <c r="I18" s="65">
        <v>47.66</v>
      </c>
      <c r="J18" s="65">
        <v>72.849999999999994</v>
      </c>
      <c r="K18" s="65">
        <v>79</v>
      </c>
      <c r="L18" s="65"/>
      <c r="M18" s="65"/>
      <c r="N18" s="65">
        <v>51</v>
      </c>
      <c r="O18" s="65"/>
      <c r="P18" s="65"/>
      <c r="Q18" s="3">
        <v>67.11</v>
      </c>
      <c r="R18" s="65">
        <v>57.31</v>
      </c>
      <c r="S18" s="84">
        <v>62.866666666666674</v>
      </c>
      <c r="T18" s="2">
        <v>67.11</v>
      </c>
      <c r="U18" s="339">
        <f t="shared" si="0"/>
        <v>-4.2433333333333252</v>
      </c>
    </row>
    <row r="19" spans="1:21">
      <c r="A19" s="57">
        <v>15</v>
      </c>
      <c r="B19" s="63" t="s">
        <v>111</v>
      </c>
      <c r="C19" s="8">
        <v>86.32</v>
      </c>
      <c r="D19" s="15">
        <v>72.47</v>
      </c>
      <c r="E19" s="15">
        <v>74.83</v>
      </c>
      <c r="F19" s="65"/>
      <c r="G19" s="65"/>
      <c r="H19" s="65">
        <v>75.66</v>
      </c>
      <c r="I19" s="65">
        <v>69.5</v>
      </c>
      <c r="J19" s="65">
        <v>74.599999999999994</v>
      </c>
      <c r="K19" s="65">
        <v>78</v>
      </c>
      <c r="L19" s="65"/>
      <c r="M19" s="65"/>
      <c r="N19" s="65"/>
      <c r="O19" s="65"/>
      <c r="P19" s="65"/>
      <c r="Q19" s="3">
        <v>76.44</v>
      </c>
      <c r="R19" s="65">
        <v>62.33</v>
      </c>
      <c r="S19" s="84">
        <v>74.461111111111109</v>
      </c>
      <c r="T19" s="2">
        <v>76.44</v>
      </c>
      <c r="U19" s="339">
        <f t="shared" si="0"/>
        <v>-1.9788888888888891</v>
      </c>
    </row>
    <row r="20" spans="1:21">
      <c r="A20" s="57">
        <v>16</v>
      </c>
      <c r="B20" s="63" t="s">
        <v>112</v>
      </c>
      <c r="C20" s="8">
        <v>79.569999999999993</v>
      </c>
      <c r="D20" s="15">
        <v>73.900000000000006</v>
      </c>
      <c r="E20" s="15">
        <v>85</v>
      </c>
      <c r="F20" s="65">
        <v>63</v>
      </c>
      <c r="G20" s="65">
        <v>81.5</v>
      </c>
      <c r="H20" s="65">
        <v>21</v>
      </c>
      <c r="I20" s="65">
        <v>60</v>
      </c>
      <c r="J20" s="65">
        <v>83.8</v>
      </c>
      <c r="K20" s="65">
        <v>75.5</v>
      </c>
      <c r="L20" s="65"/>
      <c r="M20" s="65"/>
      <c r="N20" s="65"/>
      <c r="O20" s="65"/>
      <c r="P20" s="65"/>
      <c r="Q20" s="3">
        <v>68.12</v>
      </c>
      <c r="R20" s="65">
        <v>59.15</v>
      </c>
      <c r="S20" s="84">
        <v>68.230909090909094</v>
      </c>
      <c r="T20" s="2">
        <v>68.12</v>
      </c>
      <c r="U20" s="339">
        <f t="shared" si="0"/>
        <v>0.11090909090908951</v>
      </c>
    </row>
    <row r="21" spans="1:21">
      <c r="A21" s="57">
        <v>17</v>
      </c>
      <c r="B21" s="63" t="s">
        <v>113</v>
      </c>
      <c r="C21" s="8">
        <v>80.13</v>
      </c>
      <c r="D21" s="15">
        <v>68.86</v>
      </c>
      <c r="E21" s="15">
        <v>74.95</v>
      </c>
      <c r="F21" s="65">
        <v>60.22</v>
      </c>
      <c r="G21" s="65">
        <v>70.22</v>
      </c>
      <c r="H21" s="65">
        <v>67.319999999999993</v>
      </c>
      <c r="I21" s="65">
        <v>66.94</v>
      </c>
      <c r="J21" s="65">
        <v>84.8</v>
      </c>
      <c r="K21" s="65">
        <v>73.66</v>
      </c>
      <c r="L21" s="65"/>
      <c r="M21" s="65"/>
      <c r="N21" s="65"/>
      <c r="O21" s="65"/>
      <c r="P21" s="65"/>
      <c r="Q21" s="3">
        <v>71</v>
      </c>
      <c r="R21" s="65">
        <v>73.23</v>
      </c>
      <c r="S21" s="84">
        <v>71.939090909090908</v>
      </c>
      <c r="T21" s="2">
        <v>71</v>
      </c>
      <c r="U21" s="339">
        <f t="shared" si="0"/>
        <v>0.93909090909090764</v>
      </c>
    </row>
    <row r="22" spans="1:21">
      <c r="A22" s="57">
        <v>18</v>
      </c>
      <c r="B22" s="63" t="s">
        <v>114</v>
      </c>
      <c r="C22" s="8">
        <v>87.25</v>
      </c>
      <c r="D22" s="15">
        <v>80.180000000000007</v>
      </c>
      <c r="E22" s="15">
        <v>78.5</v>
      </c>
      <c r="F22" s="65">
        <v>64</v>
      </c>
      <c r="G22" s="65">
        <v>74.5</v>
      </c>
      <c r="H22" s="65">
        <v>61</v>
      </c>
      <c r="I22" s="65">
        <v>62.5</v>
      </c>
      <c r="J22" s="65">
        <v>75</v>
      </c>
      <c r="K22" s="65">
        <v>72.849999999999994</v>
      </c>
      <c r="L22" s="65"/>
      <c r="M22" s="65"/>
      <c r="N22" s="65"/>
      <c r="O22" s="65"/>
      <c r="P22" s="65"/>
      <c r="Q22" s="3">
        <v>87.57</v>
      </c>
      <c r="R22" s="65">
        <v>81.239999999999995</v>
      </c>
      <c r="S22" s="84">
        <v>74.962727272727292</v>
      </c>
      <c r="T22" s="2">
        <v>87.57</v>
      </c>
      <c r="U22" s="339">
        <f t="shared" si="0"/>
        <v>-12.607272727272701</v>
      </c>
    </row>
    <row r="23" spans="1:21">
      <c r="A23" s="57">
        <v>19</v>
      </c>
      <c r="B23" s="63" t="s">
        <v>42</v>
      </c>
      <c r="C23" s="8">
        <v>75.48</v>
      </c>
      <c r="D23" s="15">
        <v>62.44</v>
      </c>
      <c r="E23" s="203">
        <v>67.760000000000005</v>
      </c>
      <c r="F23" s="65">
        <v>35</v>
      </c>
      <c r="G23" s="65">
        <v>97</v>
      </c>
      <c r="H23" s="65">
        <v>64</v>
      </c>
      <c r="I23" s="65">
        <v>64.12</v>
      </c>
      <c r="J23" s="65">
        <v>55</v>
      </c>
      <c r="K23" s="65">
        <v>68</v>
      </c>
      <c r="L23" s="65"/>
      <c r="M23" s="65"/>
      <c r="N23" s="65"/>
      <c r="O23" s="65"/>
      <c r="P23" s="65"/>
      <c r="Q23" s="3">
        <v>67.31</v>
      </c>
      <c r="R23" s="65">
        <v>57.75</v>
      </c>
      <c r="S23" s="84">
        <v>64.896363636363631</v>
      </c>
      <c r="T23" s="2">
        <v>67.31</v>
      </c>
      <c r="U23" s="339">
        <f t="shared" si="0"/>
        <v>-2.4136363636363711</v>
      </c>
    </row>
    <row r="24" spans="1:21">
      <c r="A24" s="57">
        <v>20</v>
      </c>
      <c r="B24" s="63" t="s">
        <v>43</v>
      </c>
      <c r="C24" s="8">
        <v>75.400000000000006</v>
      </c>
      <c r="D24" s="15">
        <v>57.07</v>
      </c>
      <c r="E24" s="203">
        <v>63.81</v>
      </c>
      <c r="F24" s="65">
        <v>63.5</v>
      </c>
      <c r="G24" s="65">
        <v>71</v>
      </c>
      <c r="H24" s="65">
        <v>66.8</v>
      </c>
      <c r="I24" s="65">
        <v>58.8</v>
      </c>
      <c r="J24" s="65"/>
      <c r="K24" s="65">
        <v>80</v>
      </c>
      <c r="L24" s="65"/>
      <c r="M24" s="65"/>
      <c r="N24" s="65"/>
      <c r="O24" s="65"/>
      <c r="P24" s="65"/>
      <c r="Q24" s="3">
        <v>68.260000000000005</v>
      </c>
      <c r="R24" s="65">
        <v>49</v>
      </c>
      <c r="S24" s="84">
        <v>65.364000000000004</v>
      </c>
      <c r="T24" s="2">
        <v>68.260000000000005</v>
      </c>
      <c r="U24" s="339">
        <f t="shared" si="0"/>
        <v>-2.8960000000000008</v>
      </c>
    </row>
    <row r="25" spans="1:21">
      <c r="A25" s="57">
        <v>21</v>
      </c>
      <c r="B25" s="63" t="s">
        <v>44</v>
      </c>
      <c r="C25" s="8">
        <v>69.66</v>
      </c>
      <c r="D25" s="15"/>
      <c r="E25" s="203">
        <v>60.25</v>
      </c>
      <c r="F25" s="65">
        <v>42.66</v>
      </c>
      <c r="G25" s="65">
        <v>47</v>
      </c>
      <c r="H25" s="65"/>
      <c r="I25" s="65"/>
      <c r="J25" s="65"/>
      <c r="K25" s="65"/>
      <c r="L25" s="65"/>
      <c r="M25" s="65"/>
      <c r="N25" s="65"/>
      <c r="O25" s="65"/>
      <c r="P25" s="65"/>
      <c r="Q25" s="3">
        <v>60.82</v>
      </c>
      <c r="R25" s="65"/>
      <c r="S25" s="84">
        <v>56.077999999999996</v>
      </c>
      <c r="T25" s="2">
        <v>60.82</v>
      </c>
      <c r="U25" s="339">
        <f t="shared" si="0"/>
        <v>-4.7420000000000044</v>
      </c>
    </row>
    <row r="26" spans="1:21">
      <c r="A26" s="57">
        <v>22</v>
      </c>
      <c r="B26" s="63" t="s">
        <v>45</v>
      </c>
      <c r="C26" s="8">
        <v>78.38</v>
      </c>
      <c r="D26" s="15">
        <v>59.15</v>
      </c>
      <c r="E26" s="203">
        <v>66</v>
      </c>
      <c r="F26" s="65">
        <v>71</v>
      </c>
      <c r="G26" s="65"/>
      <c r="H26" s="65">
        <v>62</v>
      </c>
      <c r="I26" s="65">
        <v>56.75</v>
      </c>
      <c r="J26" s="65">
        <v>51.5</v>
      </c>
      <c r="K26" s="65">
        <v>63</v>
      </c>
      <c r="L26" s="65"/>
      <c r="M26" s="65"/>
      <c r="N26" s="65"/>
      <c r="O26" s="65"/>
      <c r="P26" s="65"/>
      <c r="Q26" s="3">
        <v>64.430000000000007</v>
      </c>
      <c r="R26" s="65">
        <v>43.75</v>
      </c>
      <c r="S26" s="84">
        <v>61.596000000000004</v>
      </c>
      <c r="T26" s="2">
        <v>64.430000000000007</v>
      </c>
      <c r="U26" s="339">
        <f t="shared" si="0"/>
        <v>-2.8340000000000032</v>
      </c>
    </row>
    <row r="27" spans="1:21">
      <c r="A27" s="57">
        <v>23</v>
      </c>
      <c r="B27" s="78" t="s">
        <v>46</v>
      </c>
      <c r="C27" s="14">
        <v>78.849999999999994</v>
      </c>
      <c r="D27" s="15">
        <v>67.760000000000005</v>
      </c>
      <c r="E27" s="203">
        <v>65.81</v>
      </c>
      <c r="F27" s="65">
        <v>56.5</v>
      </c>
      <c r="G27" s="65">
        <v>80</v>
      </c>
      <c r="H27" s="65">
        <v>49.5</v>
      </c>
      <c r="I27" s="65">
        <v>49.5</v>
      </c>
      <c r="J27" s="65">
        <v>62.66</v>
      </c>
      <c r="K27" s="65"/>
      <c r="L27" s="65"/>
      <c r="M27" s="65"/>
      <c r="N27" s="65"/>
      <c r="O27" s="65"/>
      <c r="P27" s="65"/>
      <c r="Q27" s="3">
        <v>60.11</v>
      </c>
      <c r="R27" s="65">
        <v>68.5</v>
      </c>
      <c r="S27" s="84">
        <v>63.919000000000004</v>
      </c>
      <c r="T27" s="2">
        <v>60.11</v>
      </c>
      <c r="U27" s="339">
        <f t="shared" si="0"/>
        <v>3.8090000000000046</v>
      </c>
    </row>
    <row r="28" spans="1:21">
      <c r="A28" s="57">
        <v>24</v>
      </c>
      <c r="B28" s="63" t="s">
        <v>47</v>
      </c>
      <c r="C28" s="8">
        <v>73.540000000000006</v>
      </c>
      <c r="D28" s="15">
        <v>46</v>
      </c>
      <c r="E28" s="203">
        <v>63.33</v>
      </c>
      <c r="F28" s="65">
        <v>54</v>
      </c>
      <c r="G28" s="65"/>
      <c r="H28" s="65">
        <v>30</v>
      </c>
      <c r="I28" s="65">
        <v>49.5</v>
      </c>
      <c r="J28" s="65"/>
      <c r="K28" s="65">
        <v>90</v>
      </c>
      <c r="L28" s="65"/>
      <c r="M28" s="65"/>
      <c r="N28" s="65"/>
      <c r="O28" s="65"/>
      <c r="P28" s="65"/>
      <c r="Q28" s="3">
        <v>66.8</v>
      </c>
      <c r="R28" s="65">
        <v>33</v>
      </c>
      <c r="S28" s="84">
        <v>56.24111111111111</v>
      </c>
      <c r="T28" s="2">
        <v>66.8</v>
      </c>
      <c r="U28" s="339">
        <f t="shared" si="0"/>
        <v>-10.558888888888887</v>
      </c>
    </row>
    <row r="29" spans="1:21">
      <c r="A29" s="57">
        <v>25</v>
      </c>
      <c r="B29" s="63" t="s">
        <v>48</v>
      </c>
      <c r="C29" s="8">
        <v>65.36</v>
      </c>
      <c r="D29" s="15">
        <v>64.5</v>
      </c>
      <c r="E29" s="15">
        <v>56.28</v>
      </c>
      <c r="F29" s="65"/>
      <c r="G29" s="65"/>
      <c r="H29" s="65">
        <v>50</v>
      </c>
      <c r="I29" s="65">
        <v>66</v>
      </c>
      <c r="J29" s="65"/>
      <c r="K29" s="65"/>
      <c r="L29" s="65"/>
      <c r="M29" s="65"/>
      <c r="N29" s="65"/>
      <c r="O29" s="65"/>
      <c r="P29" s="65"/>
      <c r="Q29" s="3">
        <v>62.57</v>
      </c>
      <c r="R29" s="65">
        <v>38.5</v>
      </c>
      <c r="S29" s="84">
        <v>57.601428571428571</v>
      </c>
      <c r="T29" s="2">
        <v>62.57</v>
      </c>
      <c r="U29" s="339">
        <f t="shared" si="0"/>
        <v>-4.9685714285714297</v>
      </c>
    </row>
    <row r="30" spans="1:21">
      <c r="A30" s="57">
        <v>26</v>
      </c>
      <c r="B30" s="63" t="s">
        <v>49</v>
      </c>
      <c r="C30" s="8">
        <v>76.94</v>
      </c>
      <c r="D30" s="15">
        <v>62.7</v>
      </c>
      <c r="E30" s="15">
        <v>70.83</v>
      </c>
      <c r="F30" s="65">
        <v>92</v>
      </c>
      <c r="G30" s="65">
        <v>66</v>
      </c>
      <c r="H30" s="65">
        <v>73.75</v>
      </c>
      <c r="I30" s="65">
        <v>58.14</v>
      </c>
      <c r="J30" s="65"/>
      <c r="K30" s="65">
        <v>63</v>
      </c>
      <c r="L30" s="65"/>
      <c r="M30" s="65"/>
      <c r="N30" s="65"/>
      <c r="O30" s="65"/>
      <c r="P30" s="65"/>
      <c r="Q30" s="3">
        <v>64.37</v>
      </c>
      <c r="R30" s="65">
        <v>52</v>
      </c>
      <c r="S30" s="84">
        <v>67.972999999999985</v>
      </c>
      <c r="T30" s="2">
        <v>64.37</v>
      </c>
      <c r="U30" s="339">
        <f t="shared" si="0"/>
        <v>3.6029999999999802</v>
      </c>
    </row>
    <row r="31" spans="1:21">
      <c r="A31" s="57">
        <v>27</v>
      </c>
      <c r="B31" s="63" t="s">
        <v>50</v>
      </c>
      <c r="C31" s="8">
        <v>73</v>
      </c>
      <c r="D31" s="15">
        <v>63.42</v>
      </c>
      <c r="E31" s="15">
        <v>56.71</v>
      </c>
      <c r="F31" s="65">
        <v>92</v>
      </c>
      <c r="G31" s="65"/>
      <c r="H31" s="65"/>
      <c r="I31" s="65">
        <v>60</v>
      </c>
      <c r="J31" s="65"/>
      <c r="K31" s="65"/>
      <c r="L31" s="65">
        <v>55</v>
      </c>
      <c r="M31" s="65"/>
      <c r="N31" s="65"/>
      <c r="O31" s="65"/>
      <c r="P31" s="65"/>
      <c r="Q31" s="3">
        <v>55.62</v>
      </c>
      <c r="R31" s="65">
        <v>43.5</v>
      </c>
      <c r="S31" s="84">
        <v>62.40625</v>
      </c>
      <c r="T31" s="2">
        <v>55.62</v>
      </c>
      <c r="U31" s="339">
        <f t="shared" si="0"/>
        <v>6.7862500000000026</v>
      </c>
    </row>
    <row r="32" spans="1:21">
      <c r="A32" s="57">
        <v>28</v>
      </c>
      <c r="B32" s="63" t="s">
        <v>51</v>
      </c>
      <c r="C32" s="8">
        <v>79.45</v>
      </c>
      <c r="D32" s="15">
        <v>67.28</v>
      </c>
      <c r="E32" s="15">
        <v>64.33</v>
      </c>
      <c r="F32" s="65">
        <v>64</v>
      </c>
      <c r="G32" s="65">
        <v>84</v>
      </c>
      <c r="H32" s="65">
        <v>15</v>
      </c>
      <c r="I32" s="65">
        <v>46</v>
      </c>
      <c r="J32" s="65">
        <v>80</v>
      </c>
      <c r="K32" s="65">
        <v>91</v>
      </c>
      <c r="L32" s="65"/>
      <c r="M32" s="65"/>
      <c r="N32" s="65"/>
      <c r="O32" s="65"/>
      <c r="P32" s="65"/>
      <c r="Q32" s="3">
        <v>48.54</v>
      </c>
      <c r="R32" s="65">
        <v>55</v>
      </c>
      <c r="S32" s="84">
        <v>63.145454545454534</v>
      </c>
      <c r="T32" s="2">
        <v>48.54</v>
      </c>
      <c r="U32" s="339">
        <f t="shared" si="0"/>
        <v>14.605454545454535</v>
      </c>
    </row>
    <row r="33" spans="1:21">
      <c r="A33" s="57">
        <v>29</v>
      </c>
      <c r="B33" s="63" t="s">
        <v>52</v>
      </c>
      <c r="C33" s="8">
        <v>80.64</v>
      </c>
      <c r="D33" s="15">
        <v>66</v>
      </c>
      <c r="E33" s="15">
        <v>60.9</v>
      </c>
      <c r="F33" s="65">
        <v>48.5</v>
      </c>
      <c r="G33" s="65">
        <v>80</v>
      </c>
      <c r="H33" s="65">
        <v>52</v>
      </c>
      <c r="I33" s="65">
        <v>55</v>
      </c>
      <c r="J33" s="65">
        <v>75</v>
      </c>
      <c r="K33" s="65">
        <v>90</v>
      </c>
      <c r="L33" s="65"/>
      <c r="M33" s="65"/>
      <c r="N33" s="65"/>
      <c r="O33" s="65"/>
      <c r="P33" s="65"/>
      <c r="Q33" s="3">
        <v>53.97</v>
      </c>
      <c r="R33" s="65">
        <v>56</v>
      </c>
      <c r="S33" s="84">
        <v>65.273636363636356</v>
      </c>
      <c r="T33" s="2">
        <v>53.97</v>
      </c>
      <c r="U33" s="339">
        <f t="shared" si="0"/>
        <v>11.303636363636357</v>
      </c>
    </row>
    <row r="34" spans="1:21">
      <c r="A34" s="57">
        <v>30</v>
      </c>
      <c r="B34" s="63" t="s">
        <v>53</v>
      </c>
      <c r="C34" s="8">
        <v>67</v>
      </c>
      <c r="D34" s="15">
        <v>53.75</v>
      </c>
      <c r="E34" s="15">
        <v>54.44</v>
      </c>
      <c r="F34" s="65">
        <v>51.14</v>
      </c>
      <c r="G34" s="65">
        <v>59</v>
      </c>
      <c r="H34" s="65">
        <v>48</v>
      </c>
      <c r="I34" s="65">
        <v>53</v>
      </c>
      <c r="J34" s="65"/>
      <c r="K34" s="65"/>
      <c r="L34" s="65"/>
      <c r="M34" s="65"/>
      <c r="N34" s="65"/>
      <c r="O34" s="65"/>
      <c r="P34" s="65"/>
      <c r="Q34" s="3">
        <v>57.99</v>
      </c>
      <c r="R34" s="65">
        <v>54.5</v>
      </c>
      <c r="S34" s="84">
        <v>55.424444444444447</v>
      </c>
      <c r="T34" s="2">
        <v>57.99</v>
      </c>
      <c r="U34" s="339">
        <f t="shared" si="0"/>
        <v>-2.5655555555555551</v>
      </c>
    </row>
    <row r="35" spans="1:21">
      <c r="A35" s="57">
        <v>31</v>
      </c>
      <c r="B35" s="77" t="s">
        <v>54</v>
      </c>
      <c r="C35" s="15">
        <v>71.47</v>
      </c>
      <c r="D35" s="15">
        <v>63</v>
      </c>
      <c r="E35" s="15">
        <v>65.900000000000006</v>
      </c>
      <c r="F35" s="65">
        <v>51.5</v>
      </c>
      <c r="G35" s="65">
        <v>66</v>
      </c>
      <c r="H35" s="65"/>
      <c r="I35" s="65">
        <v>36</v>
      </c>
      <c r="J35" s="65">
        <v>52.5</v>
      </c>
      <c r="K35" s="65">
        <v>78.75</v>
      </c>
      <c r="L35" s="65"/>
      <c r="M35" s="65"/>
      <c r="N35" s="65"/>
      <c r="O35" s="65"/>
      <c r="P35" s="65"/>
      <c r="Q35" s="3">
        <v>56.61</v>
      </c>
      <c r="R35" s="65">
        <v>44.33</v>
      </c>
      <c r="S35" s="84">
        <v>58.606000000000009</v>
      </c>
      <c r="T35" s="2">
        <v>56.61</v>
      </c>
      <c r="U35" s="339">
        <f t="shared" si="0"/>
        <v>1.9960000000000093</v>
      </c>
    </row>
    <row r="36" spans="1:21">
      <c r="A36" s="57">
        <v>32</v>
      </c>
      <c r="B36" s="63" t="s">
        <v>55</v>
      </c>
      <c r="C36" s="8">
        <v>66.78</v>
      </c>
      <c r="D36" s="15">
        <v>59.28</v>
      </c>
      <c r="E36" s="15">
        <v>57.54</v>
      </c>
      <c r="F36" s="65">
        <v>41.5</v>
      </c>
      <c r="G36" s="65">
        <v>41.66</v>
      </c>
      <c r="H36" s="65"/>
      <c r="I36" s="65">
        <v>51.5</v>
      </c>
      <c r="J36" s="65">
        <v>61</v>
      </c>
      <c r="K36" s="65">
        <v>73</v>
      </c>
      <c r="L36" s="65"/>
      <c r="M36" s="65"/>
      <c r="N36" s="65"/>
      <c r="O36" s="65"/>
      <c r="P36" s="65"/>
      <c r="Q36" s="3">
        <v>67.05</v>
      </c>
      <c r="R36" s="65">
        <v>55</v>
      </c>
      <c r="S36" s="84">
        <v>57.430999999999997</v>
      </c>
      <c r="T36" s="2">
        <v>67.05</v>
      </c>
      <c r="U36" s="339">
        <f t="shared" si="0"/>
        <v>-9.6189999999999998</v>
      </c>
    </row>
    <row r="37" spans="1:21">
      <c r="A37" s="57">
        <v>33</v>
      </c>
      <c r="B37" s="63" t="s">
        <v>56</v>
      </c>
      <c r="C37" s="8">
        <v>73.28</v>
      </c>
      <c r="D37" s="15">
        <v>50.25</v>
      </c>
      <c r="E37" s="15">
        <v>59.1</v>
      </c>
      <c r="F37" s="65">
        <v>78.33</v>
      </c>
      <c r="G37" s="65">
        <v>74</v>
      </c>
      <c r="H37" s="65">
        <v>57</v>
      </c>
      <c r="I37" s="65">
        <v>74</v>
      </c>
      <c r="J37" s="65"/>
      <c r="K37" s="65">
        <v>57.75</v>
      </c>
      <c r="L37" s="65"/>
      <c r="M37" s="65"/>
      <c r="N37" s="65"/>
      <c r="O37" s="65"/>
      <c r="P37" s="65"/>
      <c r="Q37" s="3">
        <v>62.78</v>
      </c>
      <c r="R37" s="65"/>
      <c r="S37" s="84">
        <v>65.165555555555557</v>
      </c>
      <c r="T37" s="2">
        <v>62.78</v>
      </c>
      <c r="U37" s="339">
        <f t="shared" si="0"/>
        <v>2.3855555555555554</v>
      </c>
    </row>
    <row r="38" spans="1:21">
      <c r="A38" s="57">
        <v>34</v>
      </c>
      <c r="B38" s="63" t="s">
        <v>57</v>
      </c>
      <c r="C38" s="8">
        <v>64.42</v>
      </c>
      <c r="D38" s="15">
        <v>46.2</v>
      </c>
      <c r="E38" s="15">
        <v>48.41</v>
      </c>
      <c r="F38" s="65">
        <v>48.5</v>
      </c>
      <c r="G38" s="65"/>
      <c r="H38" s="65">
        <v>47.66</v>
      </c>
      <c r="I38" s="65">
        <v>42.66</v>
      </c>
      <c r="J38" s="65">
        <v>53</v>
      </c>
      <c r="K38" s="65">
        <v>59.33</v>
      </c>
      <c r="L38" s="65"/>
      <c r="M38" s="65"/>
      <c r="N38" s="65">
        <v>50</v>
      </c>
      <c r="O38" s="65"/>
      <c r="P38" s="65"/>
      <c r="Q38" s="3">
        <v>51.88</v>
      </c>
      <c r="R38" s="65"/>
      <c r="S38" s="84">
        <v>51.206000000000003</v>
      </c>
      <c r="T38" s="2">
        <v>51.88</v>
      </c>
      <c r="U38" s="339">
        <f t="shared" si="0"/>
        <v>-0.67399999999999949</v>
      </c>
    </row>
    <row r="39" spans="1:21">
      <c r="A39" s="57">
        <v>35</v>
      </c>
      <c r="B39" s="63" t="s">
        <v>58</v>
      </c>
      <c r="C39" s="8">
        <v>70.760000000000005</v>
      </c>
      <c r="D39" s="15">
        <v>50</v>
      </c>
      <c r="E39" s="15">
        <v>63.15</v>
      </c>
      <c r="F39" s="65">
        <v>63</v>
      </c>
      <c r="G39" s="65">
        <v>70</v>
      </c>
      <c r="H39" s="65">
        <v>52</v>
      </c>
      <c r="I39" s="65">
        <v>44.5</v>
      </c>
      <c r="J39" s="65"/>
      <c r="K39" s="65">
        <v>61.75</v>
      </c>
      <c r="L39" s="65"/>
      <c r="M39" s="65"/>
      <c r="N39" s="65"/>
      <c r="O39" s="65"/>
      <c r="P39" s="65"/>
      <c r="Q39" s="3">
        <v>58.6</v>
      </c>
      <c r="R39" s="65">
        <v>48</v>
      </c>
      <c r="S39" s="84">
        <v>58.176000000000002</v>
      </c>
      <c r="T39" s="2">
        <v>58.6</v>
      </c>
      <c r="U39" s="339">
        <f t="shared" si="0"/>
        <v>-0.42399999999999949</v>
      </c>
    </row>
    <row r="40" spans="1:21">
      <c r="A40" s="57">
        <v>36</v>
      </c>
      <c r="B40" s="63" t="s">
        <v>59</v>
      </c>
      <c r="C40" s="8">
        <v>70.31</v>
      </c>
      <c r="D40" s="15">
        <v>62.64</v>
      </c>
      <c r="E40" s="15">
        <v>53.42</v>
      </c>
      <c r="F40" s="65">
        <v>53.5</v>
      </c>
      <c r="G40" s="65">
        <v>69</v>
      </c>
      <c r="H40" s="65">
        <v>60.66</v>
      </c>
      <c r="I40" s="65">
        <v>60</v>
      </c>
      <c r="J40" s="65">
        <v>59</v>
      </c>
      <c r="K40" s="65">
        <v>63</v>
      </c>
      <c r="L40" s="65"/>
      <c r="M40" s="65"/>
      <c r="N40" s="65"/>
      <c r="O40" s="65"/>
      <c r="P40" s="65"/>
      <c r="Q40" s="3">
        <v>64</v>
      </c>
      <c r="R40" s="65">
        <v>60.66</v>
      </c>
      <c r="S40" s="84">
        <v>61.471818181818179</v>
      </c>
      <c r="T40" s="2">
        <v>64</v>
      </c>
      <c r="U40" s="339">
        <f t="shared" si="0"/>
        <v>-2.528181818181821</v>
      </c>
    </row>
    <row r="41" spans="1:21">
      <c r="A41" s="57">
        <v>37</v>
      </c>
      <c r="B41" s="63" t="s">
        <v>60</v>
      </c>
      <c r="C41" s="8">
        <v>77.709999999999994</v>
      </c>
      <c r="D41" s="15">
        <v>62.6</v>
      </c>
      <c r="E41" s="15">
        <v>65.37</v>
      </c>
      <c r="F41" s="65">
        <v>50</v>
      </c>
      <c r="G41" s="65">
        <v>77</v>
      </c>
      <c r="H41" s="65">
        <v>66</v>
      </c>
      <c r="I41" s="65"/>
      <c r="J41" s="65"/>
      <c r="K41" s="65">
        <v>38.5</v>
      </c>
      <c r="L41" s="65"/>
      <c r="M41" s="65"/>
      <c r="N41" s="65"/>
      <c r="O41" s="65"/>
      <c r="P41" s="65"/>
      <c r="Q41" s="3">
        <v>72.989999999999995</v>
      </c>
      <c r="R41" s="65">
        <v>47.5</v>
      </c>
      <c r="S41" s="84">
        <v>61.963333333333338</v>
      </c>
      <c r="T41" s="2">
        <v>72.989999999999995</v>
      </c>
      <c r="U41" s="339">
        <f t="shared" si="0"/>
        <v>-11.026666666666657</v>
      </c>
    </row>
    <row r="42" spans="1:21">
      <c r="A42" s="57">
        <v>38</v>
      </c>
      <c r="B42" s="63" t="s">
        <v>61</v>
      </c>
      <c r="C42" s="8">
        <v>77.5</v>
      </c>
      <c r="D42" s="15">
        <v>63.85</v>
      </c>
      <c r="E42" s="15">
        <v>69.5</v>
      </c>
      <c r="F42" s="65">
        <v>65</v>
      </c>
      <c r="G42" s="65">
        <v>55</v>
      </c>
      <c r="H42" s="65">
        <v>55.5</v>
      </c>
      <c r="I42" s="65">
        <v>56</v>
      </c>
      <c r="J42" s="65">
        <v>65</v>
      </c>
      <c r="K42" s="65">
        <v>72.5</v>
      </c>
      <c r="L42" s="65"/>
      <c r="M42" s="65"/>
      <c r="N42" s="65"/>
      <c r="O42" s="65"/>
      <c r="P42" s="65"/>
      <c r="Q42" s="3">
        <v>63.5</v>
      </c>
      <c r="R42" s="65">
        <v>49</v>
      </c>
      <c r="S42" s="84">
        <v>62.940909090909095</v>
      </c>
      <c r="T42" s="2">
        <v>63.5</v>
      </c>
      <c r="U42" s="339">
        <f t="shared" si="0"/>
        <v>-0.55909090909090509</v>
      </c>
    </row>
    <row r="43" spans="1:21">
      <c r="A43" s="57">
        <v>39</v>
      </c>
      <c r="B43" s="63" t="s">
        <v>62</v>
      </c>
      <c r="C43" s="8">
        <v>81.66</v>
      </c>
      <c r="D43" s="15"/>
      <c r="E43" s="15">
        <v>63</v>
      </c>
      <c r="F43" s="65">
        <v>53.5</v>
      </c>
      <c r="G43" s="65"/>
      <c r="H43" s="65"/>
      <c r="I43" s="65"/>
      <c r="J43" s="65"/>
      <c r="K43" s="65">
        <v>61</v>
      </c>
      <c r="L43" s="65"/>
      <c r="M43" s="65"/>
      <c r="N43" s="65"/>
      <c r="O43" s="65"/>
      <c r="P43" s="65"/>
      <c r="Q43" s="3"/>
      <c r="R43" s="65"/>
      <c r="S43" s="84">
        <v>64.789999999999992</v>
      </c>
      <c r="T43" s="2"/>
      <c r="U43" s="339">
        <f t="shared" si="0"/>
        <v>64.789999999999992</v>
      </c>
    </row>
    <row r="44" spans="1:21">
      <c r="A44" s="57">
        <v>40</v>
      </c>
      <c r="B44" s="63" t="s">
        <v>63</v>
      </c>
      <c r="C44" s="8">
        <v>74.2</v>
      </c>
      <c r="D44" s="15">
        <v>53.63</v>
      </c>
      <c r="E44" s="15">
        <v>56.36</v>
      </c>
      <c r="F44" s="65">
        <v>50.75</v>
      </c>
      <c r="G44" s="65">
        <v>63.5</v>
      </c>
      <c r="H44" s="65">
        <v>82</v>
      </c>
      <c r="I44" s="65">
        <v>59</v>
      </c>
      <c r="J44" s="65">
        <v>72</v>
      </c>
      <c r="K44" s="65">
        <v>67</v>
      </c>
      <c r="L44" s="65"/>
      <c r="M44" s="65"/>
      <c r="N44" s="65"/>
      <c r="O44" s="65"/>
      <c r="P44" s="65"/>
      <c r="Q44" s="3">
        <v>65.61</v>
      </c>
      <c r="R44" s="65">
        <v>60</v>
      </c>
      <c r="S44" s="84">
        <v>64.004545454545465</v>
      </c>
      <c r="T44" s="2">
        <v>65.61</v>
      </c>
      <c r="U44" s="339">
        <f t="shared" si="0"/>
        <v>-1.6054545454545348</v>
      </c>
    </row>
    <row r="45" spans="1:21">
      <c r="A45" s="57">
        <v>41</v>
      </c>
      <c r="B45" s="63" t="s">
        <v>64</v>
      </c>
      <c r="C45" s="8">
        <v>77.22</v>
      </c>
      <c r="D45" s="15">
        <v>69.73</v>
      </c>
      <c r="E45" s="15">
        <v>65.27</v>
      </c>
      <c r="F45" s="65"/>
      <c r="G45" s="65"/>
      <c r="H45" s="65">
        <v>72</v>
      </c>
      <c r="I45" s="65">
        <v>52</v>
      </c>
      <c r="J45" s="65">
        <v>58</v>
      </c>
      <c r="K45" s="65">
        <v>58</v>
      </c>
      <c r="L45" s="65"/>
      <c r="M45" s="65"/>
      <c r="N45" s="65"/>
      <c r="O45" s="65"/>
      <c r="P45" s="65"/>
      <c r="Q45" s="3">
        <v>62.01</v>
      </c>
      <c r="R45" s="65">
        <v>60.66</v>
      </c>
      <c r="S45" s="84">
        <v>63.876666666666665</v>
      </c>
      <c r="T45" s="2">
        <v>62.01</v>
      </c>
      <c r="U45" s="339">
        <f t="shared" si="0"/>
        <v>1.8666666666666671</v>
      </c>
    </row>
    <row r="46" spans="1:21">
      <c r="A46" s="57">
        <v>42</v>
      </c>
      <c r="B46" s="63" t="s">
        <v>65</v>
      </c>
      <c r="C46" s="8">
        <v>70.14</v>
      </c>
      <c r="D46" s="15">
        <v>55.66</v>
      </c>
      <c r="E46" s="15">
        <v>51</v>
      </c>
      <c r="F46" s="65">
        <v>35</v>
      </c>
      <c r="G46" s="65"/>
      <c r="H46" s="65"/>
      <c r="I46" s="65">
        <v>47.5</v>
      </c>
      <c r="J46" s="65"/>
      <c r="K46" s="65"/>
      <c r="L46" s="65"/>
      <c r="M46" s="65"/>
      <c r="N46" s="65"/>
      <c r="O46" s="65"/>
      <c r="P46" s="65"/>
      <c r="Q46" s="3">
        <v>49</v>
      </c>
      <c r="R46" s="65">
        <v>47.25</v>
      </c>
      <c r="S46" s="84">
        <v>50.792857142857144</v>
      </c>
      <c r="T46" s="2">
        <v>49</v>
      </c>
      <c r="U46" s="339">
        <f t="shared" si="0"/>
        <v>1.7928571428571445</v>
      </c>
    </row>
    <row r="47" spans="1:21">
      <c r="A47" s="57">
        <v>43</v>
      </c>
      <c r="B47" s="63" t="s">
        <v>66</v>
      </c>
      <c r="C47" s="8">
        <v>75.77</v>
      </c>
      <c r="D47" s="15">
        <v>52.33</v>
      </c>
      <c r="E47" s="15">
        <v>50.88</v>
      </c>
      <c r="F47" s="65">
        <v>36</v>
      </c>
      <c r="G47" s="65"/>
      <c r="H47" s="65"/>
      <c r="I47" s="65"/>
      <c r="J47" s="65"/>
      <c r="K47" s="65">
        <v>54.5</v>
      </c>
      <c r="L47" s="65"/>
      <c r="M47" s="65"/>
      <c r="N47" s="65"/>
      <c r="O47" s="65"/>
      <c r="P47" s="65"/>
      <c r="Q47" s="3">
        <v>65.73</v>
      </c>
      <c r="R47" s="65">
        <v>53</v>
      </c>
      <c r="S47" s="84">
        <v>55.458571428571432</v>
      </c>
      <c r="T47" s="2">
        <v>65.73</v>
      </c>
      <c r="U47" s="339">
        <f t="shared" si="0"/>
        <v>-10.271428571428572</v>
      </c>
    </row>
    <row r="48" spans="1:21">
      <c r="A48" s="57">
        <v>44</v>
      </c>
      <c r="B48" s="63" t="s">
        <v>67</v>
      </c>
      <c r="C48" s="8">
        <v>80.8</v>
      </c>
      <c r="D48" s="15">
        <v>65.900000000000006</v>
      </c>
      <c r="E48" s="15">
        <v>62</v>
      </c>
      <c r="F48" s="65"/>
      <c r="G48" s="65"/>
      <c r="H48" s="65">
        <v>78.33</v>
      </c>
      <c r="I48" s="65">
        <v>62.66</v>
      </c>
      <c r="J48" s="65"/>
      <c r="K48" s="65">
        <v>81</v>
      </c>
      <c r="L48" s="65"/>
      <c r="M48" s="65"/>
      <c r="N48" s="65">
        <v>61.5</v>
      </c>
      <c r="O48" s="65"/>
      <c r="P48" s="65"/>
      <c r="Q48" s="3">
        <v>63.82</v>
      </c>
      <c r="R48" s="65">
        <v>60.75</v>
      </c>
      <c r="S48" s="84">
        <v>68.528888888888886</v>
      </c>
      <c r="T48" s="2">
        <v>63.82</v>
      </c>
      <c r="U48" s="339">
        <f t="shared" si="0"/>
        <v>4.708888888888886</v>
      </c>
    </row>
    <row r="49" spans="1:21">
      <c r="A49" s="57">
        <v>45</v>
      </c>
      <c r="B49" s="63" t="s">
        <v>68</v>
      </c>
      <c r="C49" s="8">
        <v>80.11</v>
      </c>
      <c r="D49" s="15">
        <v>57</v>
      </c>
      <c r="E49" s="203">
        <v>72.2</v>
      </c>
      <c r="F49" s="65">
        <v>59.75</v>
      </c>
      <c r="G49" s="65"/>
      <c r="H49" s="65">
        <v>65</v>
      </c>
      <c r="I49" s="65">
        <v>30</v>
      </c>
      <c r="J49" s="65"/>
      <c r="K49" s="65">
        <v>75</v>
      </c>
      <c r="L49" s="65"/>
      <c r="M49" s="65"/>
      <c r="N49" s="65"/>
      <c r="O49" s="65"/>
      <c r="P49" s="65"/>
      <c r="Q49" s="3">
        <v>58.53</v>
      </c>
      <c r="R49" s="65"/>
      <c r="S49" s="84">
        <v>62.198750000000004</v>
      </c>
      <c r="T49" s="2">
        <v>58.53</v>
      </c>
      <c r="U49" s="339">
        <f t="shared" si="0"/>
        <v>3.6687500000000028</v>
      </c>
    </row>
    <row r="50" spans="1:21">
      <c r="A50" s="57">
        <v>46</v>
      </c>
      <c r="B50" s="63" t="s">
        <v>69</v>
      </c>
      <c r="C50" s="8">
        <v>72.81</v>
      </c>
      <c r="D50" s="15">
        <v>68.5</v>
      </c>
      <c r="E50" s="203">
        <v>53.16</v>
      </c>
      <c r="F50" s="65">
        <v>38</v>
      </c>
      <c r="G50" s="65">
        <v>69</v>
      </c>
      <c r="H50" s="65">
        <v>90</v>
      </c>
      <c r="I50" s="65">
        <v>56</v>
      </c>
      <c r="J50" s="65">
        <v>80</v>
      </c>
      <c r="K50" s="65">
        <v>69</v>
      </c>
      <c r="L50" s="65"/>
      <c r="M50" s="65"/>
      <c r="N50" s="65"/>
      <c r="O50" s="65"/>
      <c r="P50" s="65"/>
      <c r="Q50" s="3"/>
      <c r="R50" s="65">
        <v>55.66</v>
      </c>
      <c r="S50" s="84">
        <v>65.212999999999994</v>
      </c>
      <c r="T50" s="2"/>
      <c r="U50" s="339">
        <f t="shared" si="0"/>
        <v>65.212999999999994</v>
      </c>
    </row>
    <row r="51" spans="1:21">
      <c r="A51" s="57">
        <v>47</v>
      </c>
      <c r="B51" s="63" t="s">
        <v>70</v>
      </c>
      <c r="C51" s="8">
        <v>71.69</v>
      </c>
      <c r="D51" s="15">
        <v>59.07</v>
      </c>
      <c r="E51" s="203">
        <v>63.1</v>
      </c>
      <c r="F51" s="65">
        <v>65.25</v>
      </c>
      <c r="G51" s="65">
        <v>77</v>
      </c>
      <c r="H51" s="65">
        <v>62</v>
      </c>
      <c r="I51" s="65">
        <v>73</v>
      </c>
      <c r="J51" s="65"/>
      <c r="K51" s="65">
        <v>67</v>
      </c>
      <c r="L51" s="65"/>
      <c r="M51" s="65"/>
      <c r="N51" s="65"/>
      <c r="O51" s="65"/>
      <c r="P51" s="65"/>
      <c r="Q51" s="3">
        <v>63.47</v>
      </c>
      <c r="R51" s="65">
        <v>53.2</v>
      </c>
      <c r="S51" s="84">
        <v>65.478000000000009</v>
      </c>
      <c r="T51" s="2">
        <v>63.47</v>
      </c>
      <c r="U51" s="339">
        <f t="shared" si="0"/>
        <v>2.0080000000000098</v>
      </c>
    </row>
    <row r="52" spans="1:21">
      <c r="A52" s="57">
        <v>48</v>
      </c>
      <c r="B52" s="63" t="s">
        <v>71</v>
      </c>
      <c r="C52" s="8">
        <v>72.400000000000006</v>
      </c>
      <c r="D52" s="15">
        <v>60.09</v>
      </c>
      <c r="E52" s="203">
        <v>63.69</v>
      </c>
      <c r="F52" s="65">
        <v>55</v>
      </c>
      <c r="G52" s="65">
        <v>70.66</v>
      </c>
      <c r="H52" s="65">
        <v>39.33</v>
      </c>
      <c r="I52" s="65">
        <v>50</v>
      </c>
      <c r="J52" s="65">
        <v>40</v>
      </c>
      <c r="K52" s="65">
        <v>78.599999999999994</v>
      </c>
      <c r="L52" s="65"/>
      <c r="M52" s="65"/>
      <c r="N52" s="65"/>
      <c r="O52" s="65"/>
      <c r="P52" s="65"/>
      <c r="Q52" s="3">
        <v>65.650000000000006</v>
      </c>
      <c r="R52" s="65">
        <v>56</v>
      </c>
      <c r="S52" s="84">
        <v>59.22</v>
      </c>
      <c r="T52" s="2">
        <v>65.650000000000006</v>
      </c>
      <c r="U52" s="339">
        <f t="shared" si="0"/>
        <v>-6.4300000000000068</v>
      </c>
    </row>
    <row r="53" spans="1:21">
      <c r="A53" s="57">
        <v>49</v>
      </c>
      <c r="B53" s="63" t="s">
        <v>72</v>
      </c>
      <c r="C53" s="8">
        <v>66.25</v>
      </c>
      <c r="D53" s="15">
        <v>68.16</v>
      </c>
      <c r="E53" s="203">
        <v>52</v>
      </c>
      <c r="F53" s="65"/>
      <c r="G53" s="65"/>
      <c r="H53" s="65">
        <v>61</v>
      </c>
      <c r="I53" s="65">
        <v>44</v>
      </c>
      <c r="J53" s="65"/>
      <c r="K53" s="65">
        <v>69.5</v>
      </c>
      <c r="L53" s="65"/>
      <c r="M53" s="65"/>
      <c r="N53" s="65"/>
      <c r="O53" s="65"/>
      <c r="P53" s="65"/>
      <c r="Q53" s="3">
        <v>60.55</v>
      </c>
      <c r="R53" s="65">
        <v>45.2</v>
      </c>
      <c r="S53" s="84">
        <v>58.332499999999996</v>
      </c>
      <c r="T53" s="2">
        <v>60.55</v>
      </c>
      <c r="U53" s="339">
        <f t="shared" si="0"/>
        <v>-2.2175000000000011</v>
      </c>
    </row>
    <row r="54" spans="1:21">
      <c r="A54" s="57">
        <v>50</v>
      </c>
      <c r="B54" s="63" t="s">
        <v>73</v>
      </c>
      <c r="C54" s="8">
        <v>77.33</v>
      </c>
      <c r="D54" s="15">
        <v>59.62</v>
      </c>
      <c r="E54" s="203">
        <v>62.5</v>
      </c>
      <c r="F54" s="65">
        <v>44.66</v>
      </c>
      <c r="G54" s="65"/>
      <c r="H54" s="65">
        <v>62</v>
      </c>
      <c r="I54" s="65">
        <v>66</v>
      </c>
      <c r="J54" s="65">
        <v>50</v>
      </c>
      <c r="K54" s="65">
        <v>85</v>
      </c>
      <c r="L54" s="65"/>
      <c r="M54" s="65"/>
      <c r="N54" s="65"/>
      <c r="O54" s="65"/>
      <c r="P54" s="65"/>
      <c r="Q54" s="3">
        <v>53.27</v>
      </c>
      <c r="R54" s="65">
        <v>52.6</v>
      </c>
      <c r="S54" s="84">
        <v>61.298000000000002</v>
      </c>
      <c r="T54" s="2">
        <v>53.27</v>
      </c>
      <c r="U54" s="339">
        <f t="shared" si="0"/>
        <v>8.0279999999999987</v>
      </c>
    </row>
    <row r="55" spans="1:21">
      <c r="A55" s="57">
        <v>51</v>
      </c>
      <c r="B55" s="63" t="s">
        <v>74</v>
      </c>
      <c r="C55" s="8">
        <v>74.11</v>
      </c>
      <c r="D55" s="15">
        <v>55.15</v>
      </c>
      <c r="E55" s="203">
        <v>74.5</v>
      </c>
      <c r="F55" s="65">
        <v>89.25</v>
      </c>
      <c r="G55" s="65">
        <v>63.66</v>
      </c>
      <c r="H55" s="65">
        <v>68.75</v>
      </c>
      <c r="I55" s="65">
        <v>67</v>
      </c>
      <c r="J55" s="65"/>
      <c r="K55" s="65"/>
      <c r="L55" s="65"/>
      <c r="M55" s="65"/>
      <c r="N55" s="65"/>
      <c r="O55" s="65"/>
      <c r="P55" s="65"/>
      <c r="Q55" s="3">
        <v>66.31</v>
      </c>
      <c r="R55" s="65">
        <v>49.87</v>
      </c>
      <c r="S55" s="84">
        <v>67.62222222222222</v>
      </c>
      <c r="T55" s="2">
        <v>66.31</v>
      </c>
      <c r="U55" s="339">
        <f t="shared" si="0"/>
        <v>1.3122222222222177</v>
      </c>
    </row>
    <row r="56" spans="1:21">
      <c r="A56" s="57">
        <v>52</v>
      </c>
      <c r="B56" s="63" t="s">
        <v>75</v>
      </c>
      <c r="C56" s="8">
        <v>81.31</v>
      </c>
      <c r="D56" s="15">
        <v>68.81</v>
      </c>
      <c r="E56" s="203">
        <v>62.54</v>
      </c>
      <c r="F56" s="65">
        <v>53.28</v>
      </c>
      <c r="G56" s="65">
        <v>72</v>
      </c>
      <c r="H56" s="65">
        <v>80.599999999999994</v>
      </c>
      <c r="I56" s="65">
        <v>56.66</v>
      </c>
      <c r="J56" s="65">
        <v>72</v>
      </c>
      <c r="K56" s="65">
        <v>87.66</v>
      </c>
      <c r="L56" s="65"/>
      <c r="M56" s="65"/>
      <c r="N56" s="65">
        <v>46</v>
      </c>
      <c r="O56" s="65"/>
      <c r="P56" s="65"/>
      <c r="Q56" s="3">
        <v>66.099999999999994</v>
      </c>
      <c r="R56" s="65">
        <v>58</v>
      </c>
      <c r="S56" s="84">
        <v>67.08</v>
      </c>
      <c r="T56" s="2">
        <v>66.099999999999994</v>
      </c>
      <c r="U56" s="339">
        <f t="shared" si="0"/>
        <v>0.98000000000000398</v>
      </c>
    </row>
    <row r="57" spans="1:21">
      <c r="A57" s="57">
        <v>53</v>
      </c>
      <c r="B57" s="63" t="s">
        <v>76</v>
      </c>
      <c r="C57" s="8">
        <v>73.599999999999994</v>
      </c>
      <c r="D57" s="15">
        <v>60.6</v>
      </c>
      <c r="E57" s="203">
        <v>62.85</v>
      </c>
      <c r="F57" s="65">
        <v>38</v>
      </c>
      <c r="G57" s="65">
        <v>49</v>
      </c>
      <c r="H57" s="65">
        <v>66.5</v>
      </c>
      <c r="I57" s="65">
        <v>59</v>
      </c>
      <c r="J57" s="65">
        <v>75</v>
      </c>
      <c r="K57" s="65">
        <v>86</v>
      </c>
      <c r="L57" s="65"/>
      <c r="M57" s="65"/>
      <c r="N57" s="65"/>
      <c r="O57" s="65"/>
      <c r="P57" s="65"/>
      <c r="Q57" s="3">
        <v>55.47</v>
      </c>
      <c r="R57" s="65">
        <v>48.66</v>
      </c>
      <c r="S57" s="84">
        <v>61.334545454545449</v>
      </c>
      <c r="T57" s="2">
        <v>55.47</v>
      </c>
      <c r="U57" s="339">
        <f t="shared" si="0"/>
        <v>5.8645454545454498</v>
      </c>
    </row>
    <row r="58" spans="1:21">
      <c r="A58" s="57">
        <v>54</v>
      </c>
      <c r="B58" s="63" t="s">
        <v>77</v>
      </c>
      <c r="C58" s="8">
        <v>75.89</v>
      </c>
      <c r="D58" s="15">
        <v>68</v>
      </c>
      <c r="E58" s="203">
        <v>69.12</v>
      </c>
      <c r="F58" s="65">
        <v>53.66</v>
      </c>
      <c r="G58" s="65">
        <v>71</v>
      </c>
      <c r="H58" s="65">
        <v>75.75</v>
      </c>
      <c r="I58" s="65">
        <v>72</v>
      </c>
      <c r="J58" s="65"/>
      <c r="K58" s="65"/>
      <c r="L58" s="65">
        <v>68.66</v>
      </c>
      <c r="M58" s="65"/>
      <c r="N58" s="3"/>
      <c r="O58" s="65"/>
      <c r="P58" s="65"/>
      <c r="Q58" s="3">
        <v>66.39</v>
      </c>
      <c r="R58" s="65">
        <v>68.25</v>
      </c>
      <c r="S58" s="84">
        <v>68.871999999999986</v>
      </c>
      <c r="T58" s="2">
        <v>66.39</v>
      </c>
      <c r="U58" s="339">
        <f t="shared" si="0"/>
        <v>2.4819999999999851</v>
      </c>
    </row>
    <row r="59" spans="1:21">
      <c r="A59" s="57">
        <v>55</v>
      </c>
      <c r="B59" s="63" t="s">
        <v>78</v>
      </c>
      <c r="C59" s="8">
        <v>84.54</v>
      </c>
      <c r="D59" s="15">
        <v>73.25</v>
      </c>
      <c r="E59" s="203">
        <v>83.2</v>
      </c>
      <c r="F59" s="65">
        <v>79</v>
      </c>
      <c r="G59" s="65">
        <v>66</v>
      </c>
      <c r="H59" s="65">
        <v>91.14</v>
      </c>
      <c r="I59" s="65">
        <v>70.66</v>
      </c>
      <c r="J59" s="65"/>
      <c r="K59" s="65"/>
      <c r="L59" s="65"/>
      <c r="M59" s="65"/>
      <c r="N59" s="65"/>
      <c r="O59" s="65"/>
      <c r="P59" s="65"/>
      <c r="Q59" s="3">
        <v>75.72</v>
      </c>
      <c r="R59" s="65">
        <v>60</v>
      </c>
      <c r="S59" s="84">
        <v>75.945555555555558</v>
      </c>
      <c r="T59" s="2">
        <v>75.72</v>
      </c>
      <c r="U59" s="339">
        <f t="shared" si="0"/>
        <v>0.22555555555555884</v>
      </c>
    </row>
    <row r="60" spans="1:21">
      <c r="A60" s="57">
        <v>56</v>
      </c>
      <c r="B60" s="63" t="s">
        <v>79</v>
      </c>
      <c r="C60" s="8">
        <v>67.47</v>
      </c>
      <c r="D60" s="15">
        <v>50.1</v>
      </c>
      <c r="E60" s="203">
        <v>55.33</v>
      </c>
      <c r="F60" s="65">
        <v>54</v>
      </c>
      <c r="G60" s="65">
        <v>51</v>
      </c>
      <c r="H60" s="65"/>
      <c r="I60" s="65">
        <v>84</v>
      </c>
      <c r="J60" s="65">
        <v>47</v>
      </c>
      <c r="K60" s="65"/>
      <c r="L60" s="65"/>
      <c r="M60" s="65"/>
      <c r="N60" s="65"/>
      <c r="O60" s="65"/>
      <c r="P60" s="65"/>
      <c r="Q60" s="3">
        <v>54.72</v>
      </c>
      <c r="R60" s="65">
        <v>48.33</v>
      </c>
      <c r="S60" s="84">
        <v>56.883333333333333</v>
      </c>
      <c r="T60" s="2">
        <v>54.72</v>
      </c>
      <c r="U60" s="339">
        <f t="shared" si="0"/>
        <v>2.163333333333334</v>
      </c>
    </row>
    <row r="61" spans="1:21">
      <c r="A61" s="57">
        <v>57</v>
      </c>
      <c r="B61" s="63" t="s">
        <v>80</v>
      </c>
      <c r="C61" s="8">
        <v>68.819999999999993</v>
      </c>
      <c r="D61" s="15">
        <v>53.37</v>
      </c>
      <c r="E61" s="203">
        <v>56.87</v>
      </c>
      <c r="F61" s="65">
        <v>56.5</v>
      </c>
      <c r="G61" s="65">
        <v>66.33</v>
      </c>
      <c r="H61" s="65">
        <v>51.66</v>
      </c>
      <c r="I61" s="65">
        <v>56.33</v>
      </c>
      <c r="J61" s="65">
        <v>52</v>
      </c>
      <c r="K61" s="65">
        <v>70</v>
      </c>
      <c r="L61" s="65"/>
      <c r="M61" s="65"/>
      <c r="N61" s="65"/>
      <c r="O61" s="65"/>
      <c r="P61" s="65"/>
      <c r="Q61" s="3">
        <v>63.41</v>
      </c>
      <c r="R61" s="65">
        <v>47.33</v>
      </c>
      <c r="S61" s="84">
        <v>58.419999999999987</v>
      </c>
      <c r="T61" s="2">
        <v>63.41</v>
      </c>
      <c r="U61" s="339">
        <f t="shared" si="0"/>
        <v>-4.9900000000000091</v>
      </c>
    </row>
    <row r="62" spans="1:21">
      <c r="A62" s="57">
        <v>58</v>
      </c>
      <c r="B62" s="63" t="s">
        <v>81</v>
      </c>
      <c r="C62" s="8">
        <v>68</v>
      </c>
      <c r="D62" s="15">
        <v>57.5</v>
      </c>
      <c r="E62" s="203">
        <v>44</v>
      </c>
      <c r="F62" s="65"/>
      <c r="G62" s="65"/>
      <c r="H62" s="65">
        <v>51</v>
      </c>
      <c r="I62" s="65">
        <v>47.75</v>
      </c>
      <c r="J62" s="65"/>
      <c r="K62" s="65">
        <v>39</v>
      </c>
      <c r="L62" s="65"/>
      <c r="M62" s="65"/>
      <c r="N62" s="65"/>
      <c r="O62" s="65"/>
      <c r="P62" s="65"/>
      <c r="Q62" s="3">
        <v>61.74</v>
      </c>
      <c r="R62" s="65">
        <v>58.5</v>
      </c>
      <c r="S62" s="84">
        <v>53.436250000000001</v>
      </c>
      <c r="T62" s="2">
        <v>61.74</v>
      </c>
      <c r="U62" s="339">
        <f t="shared" si="0"/>
        <v>-8.3037500000000009</v>
      </c>
    </row>
    <row r="63" spans="1:21">
      <c r="A63" s="57">
        <v>59</v>
      </c>
      <c r="B63" s="63" t="s">
        <v>82</v>
      </c>
      <c r="C63" s="8">
        <v>87.5</v>
      </c>
      <c r="D63" s="15">
        <v>68</v>
      </c>
      <c r="E63" s="203">
        <v>76</v>
      </c>
      <c r="F63" s="65"/>
      <c r="G63" s="65">
        <v>80</v>
      </c>
      <c r="H63" s="65">
        <v>81</v>
      </c>
      <c r="I63" s="65">
        <v>75</v>
      </c>
      <c r="J63" s="65"/>
      <c r="K63" s="65">
        <v>79</v>
      </c>
      <c r="L63" s="65"/>
      <c r="M63" s="65"/>
      <c r="N63" s="65">
        <v>87</v>
      </c>
      <c r="O63" s="65"/>
      <c r="P63" s="65"/>
      <c r="Q63" s="3">
        <v>69.459999999999994</v>
      </c>
      <c r="R63" s="65">
        <v>55.5</v>
      </c>
      <c r="S63" s="84">
        <v>75.846000000000004</v>
      </c>
      <c r="T63" s="2">
        <v>69.459999999999994</v>
      </c>
      <c r="U63" s="339">
        <f t="shared" si="0"/>
        <v>6.3860000000000099</v>
      </c>
    </row>
    <row r="64" spans="1:21">
      <c r="A64" s="57">
        <v>60</v>
      </c>
      <c r="B64" s="63" t="s">
        <v>83</v>
      </c>
      <c r="C64" s="8">
        <v>79.260000000000005</v>
      </c>
      <c r="D64" s="15">
        <v>64.8</v>
      </c>
      <c r="E64" s="203">
        <v>67.22</v>
      </c>
      <c r="F64" s="65">
        <v>83.5</v>
      </c>
      <c r="G64" s="65">
        <v>82.33</v>
      </c>
      <c r="H64" s="65">
        <v>58.5</v>
      </c>
      <c r="I64" s="65">
        <v>52.6</v>
      </c>
      <c r="J64" s="65">
        <v>63</v>
      </c>
      <c r="K64" s="65">
        <v>76.33</v>
      </c>
      <c r="L64" s="65"/>
      <c r="M64" s="65"/>
      <c r="N64" s="65"/>
      <c r="O64" s="65"/>
      <c r="P64" s="65"/>
      <c r="Q64" s="3">
        <v>76.98</v>
      </c>
      <c r="R64" s="65">
        <v>57.12</v>
      </c>
      <c r="S64" s="84">
        <v>69.240000000000009</v>
      </c>
      <c r="T64" s="2">
        <v>76.98</v>
      </c>
      <c r="U64" s="339">
        <f t="shared" si="0"/>
        <v>-7.7399999999999949</v>
      </c>
    </row>
    <row r="65" spans="1:21">
      <c r="A65" s="57">
        <v>61</v>
      </c>
      <c r="B65" s="63" t="s">
        <v>84</v>
      </c>
      <c r="C65" s="8">
        <v>73.72</v>
      </c>
      <c r="D65" s="15">
        <v>56.28</v>
      </c>
      <c r="E65" s="15">
        <v>61.33</v>
      </c>
      <c r="F65" s="65">
        <v>61</v>
      </c>
      <c r="G65" s="65">
        <v>65.5</v>
      </c>
      <c r="H65" s="65">
        <v>62.66</v>
      </c>
      <c r="I65" s="65">
        <v>55</v>
      </c>
      <c r="J65" s="65">
        <v>63</v>
      </c>
      <c r="K65" s="65">
        <v>77</v>
      </c>
      <c r="L65" s="65"/>
      <c r="M65" s="65"/>
      <c r="N65" s="65">
        <v>83</v>
      </c>
      <c r="O65" s="65"/>
      <c r="P65" s="65"/>
      <c r="Q65" s="3">
        <v>64.400000000000006</v>
      </c>
      <c r="R65" s="65">
        <v>61.75</v>
      </c>
      <c r="S65" s="84">
        <v>65.38666666666667</v>
      </c>
      <c r="T65" s="2">
        <v>64.400000000000006</v>
      </c>
      <c r="U65" s="339">
        <f t="shared" si="0"/>
        <v>0.98666666666666458</v>
      </c>
    </row>
    <row r="66" spans="1:21">
      <c r="A66" s="57">
        <v>62</v>
      </c>
      <c r="B66" s="63" t="s">
        <v>85</v>
      </c>
      <c r="C66" s="8">
        <v>68.33</v>
      </c>
      <c r="D66" s="15">
        <v>50</v>
      </c>
      <c r="E66" s="15">
        <v>78</v>
      </c>
      <c r="F66" s="65"/>
      <c r="G66" s="65"/>
      <c r="H66" s="65"/>
      <c r="I66" s="3"/>
      <c r="J66" s="65"/>
      <c r="K66" s="65"/>
      <c r="L66" s="65"/>
      <c r="M66" s="65"/>
      <c r="N66" s="65"/>
      <c r="O66" s="65"/>
      <c r="P66" s="65"/>
      <c r="Q66" s="3">
        <v>67.19</v>
      </c>
      <c r="R66" s="65"/>
      <c r="S66" s="84">
        <v>65.88</v>
      </c>
      <c r="T66" s="2">
        <v>67.19</v>
      </c>
      <c r="U66" s="339">
        <f t="shared" si="0"/>
        <v>-1.3100000000000023</v>
      </c>
    </row>
    <row r="67" spans="1:21">
      <c r="A67" s="57">
        <v>63</v>
      </c>
      <c r="B67" s="63" t="s">
        <v>86</v>
      </c>
      <c r="C67" s="8">
        <v>73.88</v>
      </c>
      <c r="D67" s="15">
        <v>66.5</v>
      </c>
      <c r="E67" s="15">
        <v>68.44</v>
      </c>
      <c r="F67" s="65">
        <v>62.6</v>
      </c>
      <c r="G67" s="65">
        <v>73</v>
      </c>
      <c r="H67" s="65"/>
      <c r="I67" s="65">
        <v>57.5</v>
      </c>
      <c r="J67" s="65">
        <v>57</v>
      </c>
      <c r="K67" s="65">
        <v>70.75</v>
      </c>
      <c r="L67" s="65"/>
      <c r="M67" s="65"/>
      <c r="N67" s="65"/>
      <c r="O67" s="65"/>
      <c r="P67" s="65"/>
      <c r="Q67" s="3">
        <v>65.14</v>
      </c>
      <c r="R67" s="65">
        <v>53</v>
      </c>
      <c r="S67" s="84">
        <v>64.781000000000006</v>
      </c>
      <c r="T67" s="2">
        <v>65.14</v>
      </c>
      <c r="U67" s="339">
        <f t="shared" si="0"/>
        <v>-0.35899999999999466</v>
      </c>
    </row>
    <row r="68" spans="1:21">
      <c r="A68" s="57">
        <v>64</v>
      </c>
      <c r="B68" s="63" t="s">
        <v>87</v>
      </c>
      <c r="C68" s="8">
        <v>82.85</v>
      </c>
      <c r="D68" s="15">
        <v>72.88</v>
      </c>
      <c r="E68" s="15">
        <v>74.66</v>
      </c>
      <c r="F68" s="65">
        <v>66.66</v>
      </c>
      <c r="G68" s="65">
        <v>61.66</v>
      </c>
      <c r="H68" s="65">
        <v>67</v>
      </c>
      <c r="I68" s="65">
        <v>60.75</v>
      </c>
      <c r="J68" s="65">
        <v>84</v>
      </c>
      <c r="K68" s="65">
        <v>78.5</v>
      </c>
      <c r="L68" s="65"/>
      <c r="M68" s="65"/>
      <c r="N68" s="65"/>
      <c r="O68" s="65"/>
      <c r="P68" s="65"/>
      <c r="Q68" s="3">
        <v>69.180000000000007</v>
      </c>
      <c r="R68" s="65">
        <v>68.459999999999994</v>
      </c>
      <c r="S68" s="84">
        <v>71.509090909090901</v>
      </c>
      <c r="T68" s="2">
        <v>69.180000000000007</v>
      </c>
      <c r="U68" s="339">
        <f t="shared" si="0"/>
        <v>2.329090909090894</v>
      </c>
    </row>
    <row r="69" spans="1:21">
      <c r="A69" s="57">
        <v>65</v>
      </c>
      <c r="B69" s="63" t="s">
        <v>88</v>
      </c>
      <c r="C69" s="8">
        <v>79.45</v>
      </c>
      <c r="D69" s="15">
        <v>68.709999999999994</v>
      </c>
      <c r="E69" s="15">
        <v>75.64</v>
      </c>
      <c r="F69" s="65">
        <v>64.5</v>
      </c>
      <c r="G69" s="65">
        <v>69.2</v>
      </c>
      <c r="H69" s="65">
        <v>74</v>
      </c>
      <c r="I69" s="65">
        <v>63.25</v>
      </c>
      <c r="J69" s="65">
        <v>70</v>
      </c>
      <c r="K69" s="65">
        <v>71</v>
      </c>
      <c r="L69" s="65"/>
      <c r="M69" s="65"/>
      <c r="N69" s="65"/>
      <c r="O69" s="65"/>
      <c r="P69" s="65"/>
      <c r="Q69" s="3">
        <v>70.69</v>
      </c>
      <c r="R69" s="65">
        <v>53.94</v>
      </c>
      <c r="S69" s="84">
        <v>69.125454545454559</v>
      </c>
      <c r="T69" s="2">
        <v>70.69</v>
      </c>
      <c r="U69" s="339">
        <f t="shared" si="0"/>
        <v>-1.5645454545454385</v>
      </c>
    </row>
    <row r="70" spans="1:21">
      <c r="A70" s="57">
        <v>66</v>
      </c>
      <c r="B70" s="63" t="s">
        <v>89</v>
      </c>
      <c r="C70" s="8">
        <v>81.540000000000006</v>
      </c>
      <c r="D70" s="15">
        <v>64.61</v>
      </c>
      <c r="E70" s="15">
        <v>73.25</v>
      </c>
      <c r="F70" s="65">
        <v>63.2</v>
      </c>
      <c r="G70" s="65">
        <v>77</v>
      </c>
      <c r="H70" s="65">
        <v>68.75</v>
      </c>
      <c r="I70" s="65">
        <v>64.2</v>
      </c>
      <c r="J70" s="65">
        <v>88</v>
      </c>
      <c r="K70" s="65">
        <v>85</v>
      </c>
      <c r="L70" s="65"/>
      <c r="M70" s="65"/>
      <c r="N70" s="65"/>
      <c r="O70" s="65"/>
      <c r="P70" s="65"/>
      <c r="Q70" s="3">
        <v>58</v>
      </c>
      <c r="R70" s="65">
        <v>63.4</v>
      </c>
      <c r="S70" s="84">
        <v>71.540909090909082</v>
      </c>
      <c r="T70" s="2">
        <v>58</v>
      </c>
      <c r="U70" s="339">
        <f t="shared" ref="U70:U83" si="1">S70-T70</f>
        <v>13.540909090909082</v>
      </c>
    </row>
    <row r="71" spans="1:21">
      <c r="A71" s="57">
        <v>67</v>
      </c>
      <c r="B71" s="63" t="s">
        <v>90</v>
      </c>
      <c r="C71" s="8">
        <v>83.4</v>
      </c>
      <c r="D71" s="15">
        <v>66</v>
      </c>
      <c r="E71" s="15">
        <v>64.92</v>
      </c>
      <c r="F71" s="65">
        <v>58</v>
      </c>
      <c r="G71" s="65">
        <v>84.33</v>
      </c>
      <c r="H71" s="65">
        <v>62.88</v>
      </c>
      <c r="I71" s="65">
        <v>66.61</v>
      </c>
      <c r="J71" s="65">
        <v>75</v>
      </c>
      <c r="K71" s="65">
        <v>76.25</v>
      </c>
      <c r="L71" s="65"/>
      <c r="M71" s="65"/>
      <c r="N71" s="65"/>
      <c r="O71" s="65"/>
      <c r="P71" s="65"/>
      <c r="Q71" s="3">
        <v>68.2</v>
      </c>
      <c r="R71" s="65">
        <v>54.66</v>
      </c>
      <c r="S71" s="84">
        <v>69.11363636363636</v>
      </c>
      <c r="T71" s="2">
        <v>68.2</v>
      </c>
      <c r="U71" s="339">
        <f t="shared" si="1"/>
        <v>0.91363636363635692</v>
      </c>
    </row>
    <row r="72" spans="1:21">
      <c r="A72" s="57">
        <v>68</v>
      </c>
      <c r="B72" s="63" t="s">
        <v>91</v>
      </c>
      <c r="C72" s="8">
        <v>81.62</v>
      </c>
      <c r="D72" s="15">
        <v>58.66</v>
      </c>
      <c r="E72" s="15">
        <v>73.5</v>
      </c>
      <c r="F72" s="3">
        <v>88</v>
      </c>
      <c r="G72" s="65"/>
      <c r="H72" s="65"/>
      <c r="I72" s="65">
        <v>68</v>
      </c>
      <c r="J72" s="65"/>
      <c r="K72" s="65"/>
      <c r="L72" s="65"/>
      <c r="M72" s="65"/>
      <c r="N72" s="65"/>
      <c r="O72" s="65"/>
      <c r="P72" s="65"/>
      <c r="Q72" s="3">
        <v>57.77</v>
      </c>
      <c r="R72" s="65">
        <v>51</v>
      </c>
      <c r="S72" s="84">
        <v>68.364285714285714</v>
      </c>
      <c r="T72" s="2">
        <v>57.77</v>
      </c>
      <c r="U72" s="339">
        <f t="shared" si="1"/>
        <v>10.594285714285711</v>
      </c>
    </row>
    <row r="73" spans="1:21">
      <c r="A73" s="57">
        <v>69</v>
      </c>
      <c r="B73" s="63" t="s">
        <v>92</v>
      </c>
      <c r="C73" s="8">
        <v>79.75</v>
      </c>
      <c r="D73" s="15">
        <v>74.5</v>
      </c>
      <c r="E73" s="15">
        <v>57</v>
      </c>
      <c r="F73" s="65">
        <v>75</v>
      </c>
      <c r="G73" s="65"/>
      <c r="H73" s="65">
        <v>72</v>
      </c>
      <c r="I73" s="65">
        <v>63</v>
      </c>
      <c r="J73" s="65"/>
      <c r="K73" s="65"/>
      <c r="L73" s="65"/>
      <c r="M73" s="65"/>
      <c r="N73" s="65"/>
      <c r="O73" s="65"/>
      <c r="P73" s="65"/>
      <c r="Q73" s="3">
        <v>57.96</v>
      </c>
      <c r="R73" s="65"/>
      <c r="S73" s="84">
        <v>68.458571428571432</v>
      </c>
      <c r="T73" s="2">
        <v>57.96</v>
      </c>
      <c r="U73" s="339">
        <f t="shared" si="1"/>
        <v>10.498571428571431</v>
      </c>
    </row>
    <row r="74" spans="1:21">
      <c r="A74" s="57">
        <v>70</v>
      </c>
      <c r="B74" s="63" t="s">
        <v>93</v>
      </c>
      <c r="C74" s="8">
        <v>85.94</v>
      </c>
      <c r="D74" s="15">
        <v>70.3</v>
      </c>
      <c r="E74" s="15">
        <v>80.16</v>
      </c>
      <c r="F74" s="65">
        <v>75.430000000000007</v>
      </c>
      <c r="G74" s="65">
        <v>76.5</v>
      </c>
      <c r="H74" s="65">
        <v>90</v>
      </c>
      <c r="I74" s="65">
        <v>96</v>
      </c>
      <c r="J74" s="65">
        <v>74</v>
      </c>
      <c r="K74" s="65">
        <v>79</v>
      </c>
      <c r="L74" s="65"/>
      <c r="M74" s="65"/>
      <c r="N74" s="65"/>
      <c r="O74" s="65"/>
      <c r="P74" s="65"/>
      <c r="Q74" s="3">
        <v>71.790000000000006</v>
      </c>
      <c r="R74" s="65">
        <v>66.14</v>
      </c>
      <c r="S74" s="84">
        <v>78.66</v>
      </c>
      <c r="T74" s="2">
        <v>71.790000000000006</v>
      </c>
      <c r="U74" s="339">
        <f t="shared" si="1"/>
        <v>6.8699999999999903</v>
      </c>
    </row>
    <row r="75" spans="1:21">
      <c r="A75" s="57">
        <v>71</v>
      </c>
      <c r="B75" s="63" t="s">
        <v>94</v>
      </c>
      <c r="C75" s="8">
        <v>82.54</v>
      </c>
      <c r="D75" s="15">
        <v>68.25</v>
      </c>
      <c r="E75" s="15">
        <v>68.3</v>
      </c>
      <c r="F75" s="65">
        <v>58.5</v>
      </c>
      <c r="G75" s="65">
        <v>51</v>
      </c>
      <c r="H75" s="65">
        <v>78.540000000000006</v>
      </c>
      <c r="I75" s="65">
        <v>64.5</v>
      </c>
      <c r="J75" s="65">
        <v>72</v>
      </c>
      <c r="K75" s="65">
        <v>83</v>
      </c>
      <c r="L75" s="65"/>
      <c r="M75" s="65"/>
      <c r="N75" s="65"/>
      <c r="O75" s="65"/>
      <c r="P75" s="65"/>
      <c r="Q75" s="3">
        <v>63.72</v>
      </c>
      <c r="R75" s="65">
        <v>65.5</v>
      </c>
      <c r="S75" s="84">
        <v>68.713636363636382</v>
      </c>
      <c r="T75" s="2">
        <v>63.72</v>
      </c>
      <c r="U75" s="339">
        <f t="shared" si="1"/>
        <v>4.9936363636363836</v>
      </c>
    </row>
    <row r="76" spans="1:21">
      <c r="A76" s="57">
        <v>72</v>
      </c>
      <c r="B76" s="63" t="s">
        <v>167</v>
      </c>
      <c r="C76" s="8">
        <v>73.42</v>
      </c>
      <c r="D76" s="15">
        <v>62.66</v>
      </c>
      <c r="E76" s="15">
        <v>60.44</v>
      </c>
      <c r="F76" s="65">
        <v>55.14</v>
      </c>
      <c r="G76" s="65">
        <v>71</v>
      </c>
      <c r="H76" s="65">
        <v>42.8</v>
      </c>
      <c r="I76" s="65">
        <v>38.5</v>
      </c>
      <c r="J76" s="65">
        <v>55</v>
      </c>
      <c r="K76" s="65">
        <v>62</v>
      </c>
      <c r="L76" s="65"/>
      <c r="M76" s="65"/>
      <c r="N76" s="65"/>
      <c r="O76" s="65"/>
      <c r="P76" s="65"/>
      <c r="Q76" s="3"/>
      <c r="R76" s="65">
        <v>41</v>
      </c>
      <c r="S76" s="84">
        <v>56.196000000000005</v>
      </c>
      <c r="T76" s="2"/>
      <c r="U76" s="339"/>
    </row>
    <row r="77" spans="1:21">
      <c r="A77" s="57">
        <v>73</v>
      </c>
      <c r="B77" s="63" t="s">
        <v>166</v>
      </c>
      <c r="C77" s="8">
        <v>76.37</v>
      </c>
      <c r="D77" s="15">
        <v>59.21</v>
      </c>
      <c r="E77" s="15">
        <v>64.459999999999994</v>
      </c>
      <c r="F77" s="65">
        <v>42.85</v>
      </c>
      <c r="G77" s="65">
        <v>74</v>
      </c>
      <c r="H77" s="65">
        <v>65</v>
      </c>
      <c r="I77" s="65">
        <v>65.66</v>
      </c>
      <c r="J77" s="65">
        <v>62</v>
      </c>
      <c r="K77" s="65">
        <v>67.33</v>
      </c>
      <c r="L77" s="65"/>
      <c r="M77" s="65"/>
      <c r="N77" s="65">
        <v>92</v>
      </c>
      <c r="O77" s="65"/>
      <c r="P77" s="65"/>
      <c r="Q77" s="3"/>
      <c r="R77" s="65">
        <v>48.2</v>
      </c>
      <c r="S77" s="84">
        <v>65.189090909090908</v>
      </c>
      <c r="T77" s="2"/>
      <c r="U77" s="339"/>
    </row>
    <row r="78" spans="1:21">
      <c r="A78" s="57">
        <v>74</v>
      </c>
      <c r="B78" s="63" t="s">
        <v>95</v>
      </c>
      <c r="C78" s="8">
        <v>73.66</v>
      </c>
      <c r="D78" s="15">
        <v>54.5</v>
      </c>
      <c r="E78" s="15">
        <v>56</v>
      </c>
      <c r="F78" s="65">
        <v>57</v>
      </c>
      <c r="G78" s="65"/>
      <c r="H78" s="65">
        <v>33</v>
      </c>
      <c r="I78" s="65">
        <v>48</v>
      </c>
      <c r="J78" s="65"/>
      <c r="K78" s="65"/>
      <c r="L78" s="65"/>
      <c r="M78" s="65"/>
      <c r="N78" s="65">
        <v>61</v>
      </c>
      <c r="O78" s="65"/>
      <c r="P78" s="65"/>
      <c r="Q78" s="3">
        <v>58.33</v>
      </c>
      <c r="R78" s="65">
        <v>47.66</v>
      </c>
      <c r="S78" s="84">
        <v>54.349999999999994</v>
      </c>
      <c r="T78" s="2">
        <v>58.33</v>
      </c>
      <c r="U78" s="339">
        <f t="shared" si="1"/>
        <v>-3.980000000000004</v>
      </c>
    </row>
    <row r="79" spans="1:21">
      <c r="A79" s="57">
        <v>75</v>
      </c>
      <c r="B79" s="63" t="s">
        <v>164</v>
      </c>
      <c r="C79" s="8">
        <v>75.5</v>
      </c>
      <c r="D79" s="15">
        <v>47.5</v>
      </c>
      <c r="E79" s="15">
        <v>64.5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3">
        <v>54.7</v>
      </c>
      <c r="R79" s="65"/>
      <c r="S79" s="84">
        <v>60.55</v>
      </c>
      <c r="T79" s="2">
        <v>54.7</v>
      </c>
      <c r="U79" s="339">
        <f t="shared" si="1"/>
        <v>5.8499999999999943</v>
      </c>
    </row>
    <row r="80" spans="1:21">
      <c r="A80" s="57">
        <v>76</v>
      </c>
      <c r="B80" s="63" t="s">
        <v>117</v>
      </c>
      <c r="C80" s="8">
        <v>87.93</v>
      </c>
      <c r="D80" s="15">
        <v>80</v>
      </c>
      <c r="E80" s="15">
        <v>79.16</v>
      </c>
      <c r="F80" s="65">
        <v>65</v>
      </c>
      <c r="G80" s="65">
        <v>72</v>
      </c>
      <c r="H80" s="65">
        <v>70.599999999999994</v>
      </c>
      <c r="I80" s="65">
        <v>62</v>
      </c>
      <c r="J80" s="65">
        <v>80</v>
      </c>
      <c r="K80" s="65">
        <v>88.66</v>
      </c>
      <c r="L80" s="65"/>
      <c r="M80" s="65"/>
      <c r="N80" s="65"/>
      <c r="O80" s="65"/>
      <c r="P80" s="65"/>
      <c r="Q80" s="3">
        <v>71.400000000000006</v>
      </c>
      <c r="R80" s="65">
        <v>83.5</v>
      </c>
      <c r="S80" s="84">
        <v>76.38636363636364</v>
      </c>
      <c r="T80" s="2">
        <v>71.400000000000006</v>
      </c>
      <c r="U80" s="339">
        <f t="shared" si="1"/>
        <v>4.9863636363636346</v>
      </c>
    </row>
    <row r="81" spans="1:21">
      <c r="A81" s="57">
        <v>77</v>
      </c>
      <c r="B81" s="63" t="s">
        <v>115</v>
      </c>
      <c r="C81" s="8">
        <v>82.46</v>
      </c>
      <c r="D81" s="15">
        <v>79.77</v>
      </c>
      <c r="E81" s="15">
        <v>75.75</v>
      </c>
      <c r="F81" s="65">
        <v>71.5</v>
      </c>
      <c r="G81" s="65">
        <v>100</v>
      </c>
      <c r="H81" s="65">
        <v>51.5</v>
      </c>
      <c r="I81" s="65">
        <v>51.55</v>
      </c>
      <c r="J81" s="65">
        <v>77</v>
      </c>
      <c r="K81" s="65">
        <v>72.16</v>
      </c>
      <c r="L81" s="65"/>
      <c r="M81" s="65"/>
      <c r="N81" s="65"/>
      <c r="O81" s="65"/>
      <c r="P81" s="65"/>
      <c r="Q81" s="3">
        <v>62.48</v>
      </c>
      <c r="R81" s="65">
        <v>77.33</v>
      </c>
      <c r="S81" s="84">
        <v>72.86363636363636</v>
      </c>
      <c r="T81" s="2">
        <v>62.48</v>
      </c>
      <c r="U81" s="339">
        <f t="shared" si="1"/>
        <v>10.383636363636363</v>
      </c>
    </row>
    <row r="82" spans="1:21">
      <c r="A82" s="57">
        <v>78</v>
      </c>
      <c r="B82" s="63" t="s">
        <v>126</v>
      </c>
      <c r="C82" s="8">
        <v>74.66</v>
      </c>
      <c r="D82" s="15">
        <v>63</v>
      </c>
      <c r="E82" s="1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3">
        <v>65.75</v>
      </c>
      <c r="R82" s="65">
        <v>52.33</v>
      </c>
      <c r="S82" s="84">
        <v>63.935000000000002</v>
      </c>
      <c r="T82" s="2">
        <v>65.75</v>
      </c>
      <c r="U82" s="339">
        <f t="shared" si="1"/>
        <v>-1.8149999999999977</v>
      </c>
    </row>
    <row r="83" spans="1:21">
      <c r="A83" s="57">
        <v>79</v>
      </c>
      <c r="B83" s="63" t="s">
        <v>165</v>
      </c>
      <c r="C83" s="8">
        <v>83.83</v>
      </c>
      <c r="D83" s="15">
        <v>65</v>
      </c>
      <c r="E83" s="15">
        <v>62.33</v>
      </c>
      <c r="F83" s="65">
        <v>53</v>
      </c>
      <c r="G83" s="65">
        <v>77</v>
      </c>
      <c r="H83" s="65">
        <v>78</v>
      </c>
      <c r="I83" s="65"/>
      <c r="J83" s="65"/>
      <c r="K83" s="65">
        <v>79</v>
      </c>
      <c r="L83" s="65"/>
      <c r="M83" s="65"/>
      <c r="N83" s="65"/>
      <c r="O83" s="65"/>
      <c r="P83" s="65"/>
      <c r="Q83" s="3">
        <v>70.33</v>
      </c>
      <c r="R83" s="65">
        <v>58</v>
      </c>
      <c r="S83" s="84">
        <v>69.61</v>
      </c>
      <c r="T83" s="2">
        <v>70.33</v>
      </c>
      <c r="U83" s="339">
        <f t="shared" si="1"/>
        <v>-0.71999999999999886</v>
      </c>
    </row>
  </sheetData>
  <mergeCells count="5">
    <mergeCell ref="A1:U1"/>
    <mergeCell ref="A2:A4"/>
    <mergeCell ref="S2:S4"/>
    <mergeCell ref="T2:T4"/>
    <mergeCell ref="U2:U4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82"/>
  <sheetViews>
    <sheetView topLeftCell="A16" workbookViewId="0">
      <selection activeCell="C74" sqref="C74"/>
    </sheetView>
  </sheetViews>
  <sheetFormatPr defaultColWidth="16.140625" defaultRowHeight="15"/>
  <cols>
    <col min="1" max="1" width="3.42578125" style="1" customWidth="1"/>
    <col min="2" max="2" width="16.7109375" style="1" customWidth="1"/>
    <col min="3" max="3" width="6.7109375" style="1" customWidth="1"/>
    <col min="4" max="4" width="5.7109375" style="70" bestFit="1" customWidth="1"/>
    <col min="5" max="5" width="5.7109375" style="1" bestFit="1" customWidth="1"/>
    <col min="6" max="7" width="5.5703125" style="1" bestFit="1" customWidth="1"/>
    <col min="8" max="8" width="6.7109375" style="1" customWidth="1"/>
    <col min="9" max="10" width="5.7109375" style="1" bestFit="1" customWidth="1"/>
    <col min="11" max="12" width="5.5703125" style="1" bestFit="1" customWidth="1"/>
    <col min="13" max="13" width="6" style="1" customWidth="1"/>
    <col min="14" max="15" width="5.7109375" style="1" bestFit="1" customWidth="1"/>
    <col min="16" max="17" width="5.5703125" style="1" bestFit="1" customWidth="1"/>
    <col min="18" max="18" width="6" style="1" customWidth="1"/>
    <col min="19" max="20" width="5.7109375" style="1" bestFit="1" customWidth="1"/>
    <col min="21" max="22" width="5.5703125" style="1" bestFit="1" customWidth="1"/>
    <col min="23" max="23" width="6.7109375" style="1" customWidth="1"/>
    <col min="24" max="25" width="5.7109375" style="1" bestFit="1" customWidth="1"/>
    <col min="26" max="26" width="6.85546875" style="1" bestFit="1" customWidth="1"/>
    <col min="27" max="27" width="5.5703125" style="1" bestFit="1" customWidth="1"/>
    <col min="28" max="28" width="6.5703125" style="1" customWidth="1"/>
    <col min="29" max="29" width="5.7109375" style="1" bestFit="1" customWidth="1"/>
    <col min="30" max="30" width="6.85546875" style="1" bestFit="1" customWidth="1"/>
    <col min="31" max="32" width="5.5703125" style="1" bestFit="1" customWidth="1"/>
    <col min="33" max="33" width="7.5703125" style="1" customWidth="1"/>
    <col min="34" max="35" width="5.5703125" style="1" bestFit="1" customWidth="1"/>
    <col min="36" max="36" width="6.85546875" style="1" bestFit="1" customWidth="1"/>
    <col min="37" max="37" width="5.5703125" style="1" bestFit="1" customWidth="1"/>
    <col min="38" max="38" width="6.140625" style="1" customWidth="1"/>
    <col min="39" max="42" width="5.5703125" style="1" bestFit="1" customWidth="1"/>
    <col min="43" max="43" width="5.140625" style="1" bestFit="1" customWidth="1"/>
    <col min="44" max="44" width="6.85546875" style="1" bestFit="1" customWidth="1"/>
    <col min="45" max="45" width="5.5703125" style="1" bestFit="1" customWidth="1"/>
    <col min="46" max="46" width="6.85546875" style="1" bestFit="1" customWidth="1"/>
    <col min="47" max="48" width="5.5703125" style="1" bestFit="1" customWidth="1"/>
    <col min="49" max="49" width="6.85546875" style="1" bestFit="1" customWidth="1"/>
    <col min="50" max="54" width="5.5703125" style="1" bestFit="1" customWidth="1"/>
    <col min="55" max="55" width="6.5703125" style="1" bestFit="1" customWidth="1"/>
    <col min="56" max="62" width="5.5703125" style="1" bestFit="1" customWidth="1"/>
    <col min="63" max="63" width="5.140625" style="1" bestFit="1" customWidth="1"/>
    <col min="64" max="64" width="6.85546875" style="1" bestFit="1" customWidth="1"/>
    <col min="65" max="66" width="5.5703125" style="1" bestFit="1" customWidth="1"/>
    <col min="67" max="67" width="6.28515625" style="1" customWidth="1"/>
    <col min="68" max="68" width="6.140625" style="1" bestFit="1" customWidth="1"/>
    <col min="69" max="69" width="5.5703125" style="1" bestFit="1" customWidth="1"/>
    <col min="70" max="71" width="6.5703125" style="1" bestFit="1" customWidth="1"/>
    <col min="72" max="16384" width="16.140625" style="1"/>
  </cols>
  <sheetData>
    <row r="1" spans="1:71" ht="16.5" thickBot="1">
      <c r="A1" s="410" t="s">
        <v>179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68"/>
      <c r="AC1" s="68"/>
      <c r="AD1" s="68"/>
      <c r="AE1" s="68"/>
      <c r="AF1" s="69"/>
      <c r="AG1" s="69"/>
      <c r="AH1" s="69"/>
      <c r="AI1" s="69"/>
      <c r="AJ1" s="69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</row>
    <row r="2" spans="1:71" ht="15" customHeight="1">
      <c r="A2" s="392"/>
      <c r="B2" s="412" t="s">
        <v>34</v>
      </c>
      <c r="C2" s="406" t="s">
        <v>119</v>
      </c>
      <c r="D2" s="404"/>
      <c r="E2" s="404"/>
      <c r="F2" s="404"/>
      <c r="G2" s="407"/>
      <c r="H2" s="406" t="s">
        <v>160</v>
      </c>
      <c r="I2" s="404"/>
      <c r="J2" s="404"/>
      <c r="K2" s="404"/>
      <c r="L2" s="407"/>
      <c r="M2" s="403" t="s">
        <v>12</v>
      </c>
      <c r="N2" s="404"/>
      <c r="O2" s="404"/>
      <c r="P2" s="404"/>
      <c r="Q2" s="405"/>
      <c r="R2" s="406" t="s">
        <v>13</v>
      </c>
      <c r="S2" s="404"/>
      <c r="T2" s="404"/>
      <c r="U2" s="404"/>
      <c r="V2" s="407"/>
      <c r="W2" s="403" t="s">
        <v>11</v>
      </c>
      <c r="X2" s="404"/>
      <c r="Y2" s="404"/>
      <c r="Z2" s="404"/>
      <c r="AA2" s="405"/>
      <c r="AB2" s="406" t="s">
        <v>14</v>
      </c>
      <c r="AC2" s="404"/>
      <c r="AD2" s="404"/>
      <c r="AE2" s="404"/>
      <c r="AF2" s="407"/>
      <c r="AG2" s="400" t="s">
        <v>9</v>
      </c>
      <c r="AH2" s="401"/>
      <c r="AI2" s="401"/>
      <c r="AJ2" s="401"/>
      <c r="AK2" s="402"/>
      <c r="AL2" s="408" t="s">
        <v>15</v>
      </c>
      <c r="AM2" s="401"/>
      <c r="AN2" s="401"/>
      <c r="AO2" s="401"/>
      <c r="AP2" s="409"/>
      <c r="AQ2" s="400" t="s">
        <v>30</v>
      </c>
      <c r="AR2" s="401"/>
      <c r="AS2" s="401"/>
      <c r="AT2" s="401"/>
      <c r="AU2" s="402"/>
      <c r="AV2" s="406" t="s">
        <v>161</v>
      </c>
      <c r="AW2" s="404"/>
      <c r="AX2" s="404"/>
      <c r="AY2" s="404"/>
      <c r="AZ2" s="407"/>
      <c r="BA2" s="400" t="s">
        <v>38</v>
      </c>
      <c r="BB2" s="401"/>
      <c r="BC2" s="401"/>
      <c r="BD2" s="401"/>
      <c r="BE2" s="402"/>
      <c r="BF2" s="408" t="s">
        <v>39</v>
      </c>
      <c r="BG2" s="401"/>
      <c r="BH2" s="401"/>
      <c r="BI2" s="401"/>
      <c r="BJ2" s="409"/>
      <c r="BK2" s="408" t="s">
        <v>40</v>
      </c>
      <c r="BL2" s="401"/>
      <c r="BM2" s="401"/>
      <c r="BN2" s="409"/>
      <c r="BO2" s="414" t="s">
        <v>170</v>
      </c>
      <c r="BP2" s="415"/>
      <c r="BQ2" s="415"/>
      <c r="BR2" s="415"/>
      <c r="BS2" s="416"/>
    </row>
    <row r="3" spans="1:71" ht="27" thickBot="1">
      <c r="A3" s="411"/>
      <c r="B3" s="413"/>
      <c r="C3" s="238">
        <v>2021</v>
      </c>
      <c r="D3" s="239">
        <v>2020</v>
      </c>
      <c r="E3" s="240">
        <v>2019</v>
      </c>
      <c r="F3" s="240">
        <v>2018</v>
      </c>
      <c r="G3" s="241">
        <v>2017</v>
      </c>
      <c r="H3" s="238">
        <v>2021</v>
      </c>
      <c r="I3" s="242">
        <v>2020</v>
      </c>
      <c r="J3" s="240">
        <v>2019</v>
      </c>
      <c r="K3" s="240">
        <v>2018</v>
      </c>
      <c r="L3" s="241">
        <v>2017</v>
      </c>
      <c r="M3" s="238">
        <v>2021</v>
      </c>
      <c r="N3" s="242">
        <v>2020</v>
      </c>
      <c r="O3" s="240">
        <v>2019</v>
      </c>
      <c r="P3" s="240">
        <v>2018</v>
      </c>
      <c r="Q3" s="243">
        <v>2017</v>
      </c>
      <c r="R3" s="238">
        <v>2021</v>
      </c>
      <c r="S3" s="242">
        <v>2020</v>
      </c>
      <c r="T3" s="240">
        <v>2019</v>
      </c>
      <c r="U3" s="240">
        <v>2018</v>
      </c>
      <c r="V3" s="241">
        <v>2017</v>
      </c>
      <c r="W3" s="238">
        <v>2021</v>
      </c>
      <c r="X3" s="242">
        <v>2020</v>
      </c>
      <c r="Y3" s="240">
        <v>2019</v>
      </c>
      <c r="Z3" s="240">
        <v>2018</v>
      </c>
      <c r="AA3" s="243">
        <v>2017</v>
      </c>
      <c r="AB3" s="238">
        <v>2021</v>
      </c>
      <c r="AC3" s="242">
        <v>2020</v>
      </c>
      <c r="AD3" s="240">
        <v>2019</v>
      </c>
      <c r="AE3" s="240">
        <v>2018</v>
      </c>
      <c r="AF3" s="241">
        <v>2017</v>
      </c>
      <c r="AG3" s="238">
        <v>2021</v>
      </c>
      <c r="AH3" s="242">
        <v>2020</v>
      </c>
      <c r="AI3" s="240">
        <v>2019</v>
      </c>
      <c r="AJ3" s="240">
        <v>2018</v>
      </c>
      <c r="AK3" s="243">
        <v>2017</v>
      </c>
      <c r="AL3" s="238">
        <v>2021</v>
      </c>
      <c r="AM3" s="242">
        <v>2020</v>
      </c>
      <c r="AN3" s="240">
        <v>2019</v>
      </c>
      <c r="AO3" s="240">
        <v>2018</v>
      </c>
      <c r="AP3" s="241">
        <v>2017</v>
      </c>
      <c r="AQ3" s="238">
        <v>2021</v>
      </c>
      <c r="AR3" s="242">
        <v>2020</v>
      </c>
      <c r="AS3" s="240">
        <v>2019</v>
      </c>
      <c r="AT3" s="240">
        <v>2018</v>
      </c>
      <c r="AU3" s="243">
        <v>2017</v>
      </c>
      <c r="AV3" s="238">
        <v>2021</v>
      </c>
      <c r="AW3" s="242">
        <v>2020</v>
      </c>
      <c r="AX3" s="240">
        <v>2019</v>
      </c>
      <c r="AY3" s="240">
        <v>2018</v>
      </c>
      <c r="AZ3" s="241">
        <v>2017</v>
      </c>
      <c r="BA3" s="238">
        <v>2021</v>
      </c>
      <c r="BB3" s="242">
        <v>2020</v>
      </c>
      <c r="BC3" s="240">
        <v>2019</v>
      </c>
      <c r="BD3" s="240">
        <v>2018</v>
      </c>
      <c r="BE3" s="243">
        <v>2017</v>
      </c>
      <c r="BF3" s="238">
        <v>2021</v>
      </c>
      <c r="BG3" s="242">
        <v>2020</v>
      </c>
      <c r="BH3" s="240">
        <v>2019</v>
      </c>
      <c r="BI3" s="240">
        <v>2018</v>
      </c>
      <c r="BJ3" s="241">
        <v>2017</v>
      </c>
      <c r="BK3" s="238">
        <v>2021</v>
      </c>
      <c r="BL3" s="242">
        <v>2020</v>
      </c>
      <c r="BM3" s="240">
        <v>2018</v>
      </c>
      <c r="BN3" s="241">
        <v>2017</v>
      </c>
      <c r="BO3" s="238">
        <v>2021</v>
      </c>
      <c r="BP3" s="244">
        <v>2020</v>
      </c>
      <c r="BQ3" s="240">
        <v>2019</v>
      </c>
      <c r="BR3" s="240">
        <v>2018</v>
      </c>
      <c r="BS3" s="241">
        <v>2017</v>
      </c>
    </row>
    <row r="4" spans="1:71">
      <c r="A4" s="236">
        <v>1</v>
      </c>
      <c r="B4" s="237" t="s">
        <v>97</v>
      </c>
      <c r="C4" s="329">
        <v>84.01</v>
      </c>
      <c r="D4" s="245">
        <v>83.3</v>
      </c>
      <c r="E4" s="246">
        <v>83.44</v>
      </c>
      <c r="F4" s="246">
        <v>84.05</v>
      </c>
      <c r="G4" s="251">
        <v>82.27</v>
      </c>
      <c r="H4" s="330">
        <v>67.319999999999993</v>
      </c>
      <c r="I4" s="248">
        <v>69.12</v>
      </c>
      <c r="J4" s="249">
        <v>75.02</v>
      </c>
      <c r="K4" s="249">
        <v>68.95</v>
      </c>
      <c r="L4" s="251">
        <v>62.3</v>
      </c>
      <c r="M4" s="330">
        <v>73.31</v>
      </c>
      <c r="N4" s="250">
        <v>76.03</v>
      </c>
      <c r="O4" s="249">
        <v>74.36</v>
      </c>
      <c r="P4" s="249">
        <v>72.400000000000006</v>
      </c>
      <c r="Q4" s="274">
        <v>69.430000000000007</v>
      </c>
      <c r="R4" s="333">
        <v>63.72</v>
      </c>
      <c r="S4" s="250">
        <v>73.47</v>
      </c>
      <c r="T4" s="249">
        <v>72.209999999999994</v>
      </c>
      <c r="U4" s="249">
        <v>70.25</v>
      </c>
      <c r="V4" s="251">
        <v>66.5</v>
      </c>
      <c r="W4" s="333">
        <v>80.5</v>
      </c>
      <c r="X4" s="250">
        <v>79.599999999999994</v>
      </c>
      <c r="Y4" s="249">
        <v>75.849999999999994</v>
      </c>
      <c r="Z4" s="249">
        <v>79</v>
      </c>
      <c r="AA4" s="274">
        <v>76.5</v>
      </c>
      <c r="AB4" s="333">
        <v>60.57</v>
      </c>
      <c r="AC4" s="250">
        <v>66.650000000000006</v>
      </c>
      <c r="AD4" s="249">
        <v>79.040000000000006</v>
      </c>
      <c r="AE4" s="249">
        <v>76.33</v>
      </c>
      <c r="AF4" s="251">
        <v>67.61</v>
      </c>
      <c r="AG4" s="333">
        <v>52.6</v>
      </c>
      <c r="AH4" s="250">
        <v>72.2</v>
      </c>
      <c r="AI4" s="249">
        <v>68.66</v>
      </c>
      <c r="AJ4" s="249">
        <v>60.76</v>
      </c>
      <c r="AK4" s="274">
        <v>38</v>
      </c>
      <c r="AL4" s="333">
        <v>62.33</v>
      </c>
      <c r="AM4" s="248">
        <v>62.3</v>
      </c>
      <c r="AN4" s="249">
        <v>65.64</v>
      </c>
      <c r="AO4" s="249">
        <v>63.09</v>
      </c>
      <c r="AP4" s="251">
        <v>70.7</v>
      </c>
      <c r="AQ4" s="336">
        <v>80</v>
      </c>
      <c r="AR4" s="248">
        <v>79</v>
      </c>
      <c r="AS4" s="249">
        <v>75.81</v>
      </c>
      <c r="AT4" s="249">
        <v>85.38</v>
      </c>
      <c r="AU4" s="274">
        <v>90</v>
      </c>
      <c r="AV4" s="333"/>
      <c r="AW4" s="250">
        <v>73</v>
      </c>
      <c r="AX4" s="249"/>
      <c r="AY4" s="249"/>
      <c r="AZ4" s="251"/>
      <c r="BA4" s="333">
        <v>83.26</v>
      </c>
      <c r="BB4" s="248">
        <v>79.72</v>
      </c>
      <c r="BC4" s="249">
        <v>83.66</v>
      </c>
      <c r="BD4" s="249">
        <v>73.900000000000006</v>
      </c>
      <c r="BE4" s="274">
        <v>73.099999999999994</v>
      </c>
      <c r="BF4" s="247"/>
      <c r="BG4" s="248"/>
      <c r="BH4" s="249"/>
      <c r="BI4" s="249"/>
      <c r="BJ4" s="251"/>
      <c r="BK4" s="247"/>
      <c r="BL4" s="248"/>
      <c r="BM4" s="249"/>
      <c r="BN4" s="251"/>
      <c r="BO4" s="340">
        <v>71.060909090909092</v>
      </c>
      <c r="BP4" s="270">
        <v>74.05</v>
      </c>
      <c r="BQ4" s="249">
        <v>75.36</v>
      </c>
      <c r="BR4" s="249">
        <v>73.41</v>
      </c>
      <c r="BS4" s="251">
        <v>69.64</v>
      </c>
    </row>
    <row r="5" spans="1:71">
      <c r="A5" s="234">
        <v>2</v>
      </c>
      <c r="B5" s="58" t="s">
        <v>98</v>
      </c>
      <c r="C5" s="329">
        <v>82.98</v>
      </c>
      <c r="D5" s="252">
        <v>81.83</v>
      </c>
      <c r="E5" s="253">
        <v>83.26</v>
      </c>
      <c r="F5" s="253">
        <v>82.21</v>
      </c>
      <c r="G5" s="258">
        <v>85.1</v>
      </c>
      <c r="H5" s="330">
        <v>70.209999999999994</v>
      </c>
      <c r="I5" s="255">
        <v>66</v>
      </c>
      <c r="J5" s="256">
        <v>70.62</v>
      </c>
      <c r="K5" s="256">
        <v>66.849999999999994</v>
      </c>
      <c r="L5" s="258">
        <v>70.650000000000006</v>
      </c>
      <c r="M5" s="330">
        <v>81.03</v>
      </c>
      <c r="N5" s="255">
        <v>71.61</v>
      </c>
      <c r="O5" s="256">
        <v>76.73</v>
      </c>
      <c r="P5" s="256">
        <v>76.34</v>
      </c>
      <c r="Q5" s="275">
        <v>74.83</v>
      </c>
      <c r="R5" s="333">
        <v>70.3</v>
      </c>
      <c r="S5" s="257">
        <v>65.5</v>
      </c>
      <c r="T5" s="256">
        <v>77.62</v>
      </c>
      <c r="U5" s="256">
        <v>70.91</v>
      </c>
      <c r="V5" s="258">
        <v>72.400000000000006</v>
      </c>
      <c r="W5" s="333">
        <v>80.569999999999993</v>
      </c>
      <c r="X5" s="255">
        <v>78.33</v>
      </c>
      <c r="Y5" s="256">
        <v>78.42</v>
      </c>
      <c r="Z5" s="256">
        <v>78.849999999999994</v>
      </c>
      <c r="AA5" s="275">
        <v>79.599999999999994</v>
      </c>
      <c r="AB5" s="333">
        <v>72.540000000000006</v>
      </c>
      <c r="AC5" s="255">
        <v>64.900000000000006</v>
      </c>
      <c r="AD5" s="256">
        <v>66.349999999999994</v>
      </c>
      <c r="AE5" s="256">
        <v>59.31</v>
      </c>
      <c r="AF5" s="258">
        <v>68.430000000000007</v>
      </c>
      <c r="AG5" s="333">
        <v>63.37</v>
      </c>
      <c r="AH5" s="255">
        <v>69.16</v>
      </c>
      <c r="AI5" s="256">
        <v>78.61</v>
      </c>
      <c r="AJ5" s="256">
        <v>69</v>
      </c>
      <c r="AK5" s="275">
        <v>78.7</v>
      </c>
      <c r="AL5" s="333">
        <v>52.83</v>
      </c>
      <c r="AM5" s="255">
        <v>64.66</v>
      </c>
      <c r="AN5" s="256">
        <v>77.28</v>
      </c>
      <c r="AO5" s="256">
        <v>71.14</v>
      </c>
      <c r="AP5" s="258">
        <v>85.6</v>
      </c>
      <c r="AQ5" s="337">
        <v>78</v>
      </c>
      <c r="AR5" s="255">
        <v>80.42</v>
      </c>
      <c r="AS5" s="256">
        <v>79</v>
      </c>
      <c r="AT5" s="256">
        <v>80.33</v>
      </c>
      <c r="AU5" s="275">
        <v>69.7</v>
      </c>
      <c r="AV5" s="333">
        <v>61</v>
      </c>
      <c r="AW5" s="255">
        <v>92</v>
      </c>
      <c r="AX5" s="256"/>
      <c r="AY5" s="256"/>
      <c r="AZ5" s="258"/>
      <c r="BA5" s="333">
        <v>81.45</v>
      </c>
      <c r="BB5" s="255">
        <v>83.9</v>
      </c>
      <c r="BC5" s="256">
        <v>88.37</v>
      </c>
      <c r="BD5" s="256">
        <v>76.77</v>
      </c>
      <c r="BE5" s="275">
        <v>80.099999999999994</v>
      </c>
      <c r="BF5" s="254"/>
      <c r="BG5" s="255"/>
      <c r="BH5" s="256">
        <v>94</v>
      </c>
      <c r="BI5" s="256"/>
      <c r="BJ5" s="258"/>
      <c r="BK5" s="254"/>
      <c r="BL5" s="255"/>
      <c r="BM5" s="256"/>
      <c r="BN5" s="258">
        <v>90</v>
      </c>
      <c r="BO5" s="341">
        <v>72.389166666666668</v>
      </c>
      <c r="BP5" s="271">
        <v>74.39</v>
      </c>
      <c r="BQ5" s="256">
        <v>79.11</v>
      </c>
      <c r="BR5" s="256">
        <v>73.17</v>
      </c>
      <c r="BS5" s="258">
        <v>77.7</v>
      </c>
    </row>
    <row r="6" spans="1:71">
      <c r="A6" s="234">
        <v>3</v>
      </c>
      <c r="B6" s="59" t="s">
        <v>99</v>
      </c>
      <c r="C6" s="329">
        <v>85.11</v>
      </c>
      <c r="D6" s="252">
        <v>82.08</v>
      </c>
      <c r="E6" s="253">
        <v>79.819999999999993</v>
      </c>
      <c r="F6" s="253">
        <v>79.239999999999995</v>
      </c>
      <c r="G6" s="258">
        <v>77.5</v>
      </c>
      <c r="H6" s="330">
        <v>72</v>
      </c>
      <c r="I6" s="255">
        <v>66.680000000000007</v>
      </c>
      <c r="J6" s="256">
        <v>68.069999999999993</v>
      </c>
      <c r="K6" s="256">
        <v>61.46</v>
      </c>
      <c r="L6" s="258">
        <v>67.489999999999995</v>
      </c>
      <c r="M6" s="330">
        <v>80.64</v>
      </c>
      <c r="N6" s="255">
        <v>66.62</v>
      </c>
      <c r="O6" s="256">
        <v>73.650000000000006</v>
      </c>
      <c r="P6" s="256">
        <v>69.3</v>
      </c>
      <c r="Q6" s="275">
        <v>71.05</v>
      </c>
      <c r="R6" s="333">
        <v>80.349999999999994</v>
      </c>
      <c r="S6" s="257">
        <v>60.44</v>
      </c>
      <c r="T6" s="256">
        <v>79.849999999999994</v>
      </c>
      <c r="U6" s="256">
        <v>58.23</v>
      </c>
      <c r="V6" s="258">
        <v>68.900000000000006</v>
      </c>
      <c r="W6" s="333">
        <v>71</v>
      </c>
      <c r="X6" s="255">
        <v>70.3</v>
      </c>
      <c r="Y6" s="256">
        <v>77.599999999999994</v>
      </c>
      <c r="Z6" s="256">
        <v>75.5</v>
      </c>
      <c r="AA6" s="275">
        <v>63.7</v>
      </c>
      <c r="AB6" s="333">
        <v>60.77</v>
      </c>
      <c r="AC6" s="255">
        <v>61.78</v>
      </c>
      <c r="AD6" s="256">
        <v>63.77</v>
      </c>
      <c r="AE6" s="256">
        <v>58.35</v>
      </c>
      <c r="AF6" s="258">
        <v>64.52</v>
      </c>
      <c r="AG6" s="333">
        <v>78.5</v>
      </c>
      <c r="AH6" s="255">
        <v>68.81</v>
      </c>
      <c r="AI6" s="256">
        <v>66.63</v>
      </c>
      <c r="AJ6" s="256">
        <v>68.599999999999994</v>
      </c>
      <c r="AK6" s="275">
        <v>67.8</v>
      </c>
      <c r="AL6" s="333">
        <v>74.540000000000006</v>
      </c>
      <c r="AM6" s="255">
        <v>60.22</v>
      </c>
      <c r="AN6" s="256">
        <v>61.69</v>
      </c>
      <c r="AO6" s="256">
        <v>64.709999999999994</v>
      </c>
      <c r="AP6" s="258">
        <v>71.7</v>
      </c>
      <c r="AQ6" s="337">
        <v>76</v>
      </c>
      <c r="AR6" s="255">
        <v>74.5</v>
      </c>
      <c r="AS6" s="256">
        <v>87.7</v>
      </c>
      <c r="AT6" s="256">
        <v>76.3</v>
      </c>
      <c r="AU6" s="275">
        <v>88.5</v>
      </c>
      <c r="AV6" s="333">
        <v>67</v>
      </c>
      <c r="AW6" s="255">
        <v>69</v>
      </c>
      <c r="AX6" s="256"/>
      <c r="AY6" s="256">
        <v>90</v>
      </c>
      <c r="AZ6" s="258">
        <v>71.66</v>
      </c>
      <c r="BA6" s="333">
        <v>77.849999999999994</v>
      </c>
      <c r="BB6" s="255">
        <v>73.25</v>
      </c>
      <c r="BC6" s="256">
        <v>77.900000000000006</v>
      </c>
      <c r="BD6" s="256">
        <v>77.83</v>
      </c>
      <c r="BE6" s="275"/>
      <c r="BF6" s="254"/>
      <c r="BG6" s="255"/>
      <c r="BH6" s="256"/>
      <c r="BI6" s="256"/>
      <c r="BJ6" s="258"/>
      <c r="BK6" s="254"/>
      <c r="BL6" s="255"/>
      <c r="BM6" s="256">
        <v>91</v>
      </c>
      <c r="BN6" s="258"/>
      <c r="BO6" s="341">
        <v>74.358333333333334</v>
      </c>
      <c r="BP6" s="271">
        <v>68.510000000000005</v>
      </c>
      <c r="BQ6" s="256">
        <v>73.66</v>
      </c>
      <c r="BR6" s="256">
        <v>72.540000000000006</v>
      </c>
      <c r="BS6" s="258">
        <v>71.28</v>
      </c>
    </row>
    <row r="7" spans="1:71">
      <c r="A7" s="234">
        <v>4</v>
      </c>
      <c r="B7" s="58" t="s">
        <v>100</v>
      </c>
      <c r="C7" s="329">
        <v>77.349999999999994</v>
      </c>
      <c r="D7" s="252">
        <v>86.38</v>
      </c>
      <c r="E7" s="253">
        <v>82.73</v>
      </c>
      <c r="F7" s="253">
        <v>84.4</v>
      </c>
      <c r="G7" s="258">
        <v>76.62</v>
      </c>
      <c r="H7" s="330">
        <v>70.400000000000006</v>
      </c>
      <c r="I7" s="255">
        <v>75.42</v>
      </c>
      <c r="J7" s="256">
        <v>73.849999999999994</v>
      </c>
      <c r="K7" s="256">
        <v>62.26</v>
      </c>
      <c r="L7" s="258">
        <v>70.25</v>
      </c>
      <c r="M7" s="330">
        <v>71.72</v>
      </c>
      <c r="N7" s="255">
        <v>77.209999999999994</v>
      </c>
      <c r="O7" s="256">
        <v>65.64</v>
      </c>
      <c r="P7" s="256">
        <v>80.459999999999994</v>
      </c>
      <c r="Q7" s="275">
        <v>72.16</v>
      </c>
      <c r="R7" s="333">
        <v>74</v>
      </c>
      <c r="S7" s="257">
        <v>72.400000000000006</v>
      </c>
      <c r="T7" s="256">
        <v>53.66</v>
      </c>
      <c r="U7" s="256">
        <v>72.77</v>
      </c>
      <c r="V7" s="258">
        <v>61.9</v>
      </c>
      <c r="W7" s="333">
        <v>58.2</v>
      </c>
      <c r="X7" s="255">
        <v>66</v>
      </c>
      <c r="Y7" s="256">
        <v>70.16</v>
      </c>
      <c r="Z7" s="256">
        <v>69.3</v>
      </c>
      <c r="AA7" s="275">
        <v>77.5</v>
      </c>
      <c r="AB7" s="333">
        <v>64.069999999999993</v>
      </c>
      <c r="AC7" s="255">
        <v>65.25</v>
      </c>
      <c r="AD7" s="256">
        <v>73</v>
      </c>
      <c r="AE7" s="256">
        <v>56.14</v>
      </c>
      <c r="AF7" s="258">
        <v>56.41</v>
      </c>
      <c r="AG7" s="333">
        <v>69.599999999999994</v>
      </c>
      <c r="AH7" s="255">
        <v>84.6</v>
      </c>
      <c r="AI7" s="256">
        <v>84.5</v>
      </c>
      <c r="AJ7" s="256">
        <v>77</v>
      </c>
      <c r="AK7" s="275">
        <v>68.3</v>
      </c>
      <c r="AL7" s="333">
        <v>71</v>
      </c>
      <c r="AM7" s="255">
        <v>77.7</v>
      </c>
      <c r="AN7" s="256">
        <v>61</v>
      </c>
      <c r="AO7" s="256">
        <v>75.5</v>
      </c>
      <c r="AP7" s="258">
        <v>81.400000000000006</v>
      </c>
      <c r="AQ7" s="337">
        <v>73</v>
      </c>
      <c r="AR7" s="255"/>
      <c r="AS7" s="256">
        <v>85.66</v>
      </c>
      <c r="AT7" s="256">
        <v>73.599999999999994</v>
      </c>
      <c r="AU7" s="275">
        <v>80</v>
      </c>
      <c r="AV7" s="333"/>
      <c r="AW7" s="255">
        <v>100</v>
      </c>
      <c r="AX7" s="256"/>
      <c r="AY7" s="256"/>
      <c r="AZ7" s="258"/>
      <c r="BA7" s="333">
        <v>73.180000000000007</v>
      </c>
      <c r="BB7" s="255">
        <v>73.11</v>
      </c>
      <c r="BC7" s="256">
        <v>72.72</v>
      </c>
      <c r="BD7" s="256">
        <v>69.77</v>
      </c>
      <c r="BE7" s="275">
        <v>81</v>
      </c>
      <c r="BF7" s="254">
        <v>86</v>
      </c>
      <c r="BG7" s="255"/>
      <c r="BH7" s="256"/>
      <c r="BI7" s="256"/>
      <c r="BJ7" s="258"/>
      <c r="BK7" s="254"/>
      <c r="BL7" s="255"/>
      <c r="BM7" s="256"/>
      <c r="BN7" s="258">
        <v>52</v>
      </c>
      <c r="BO7" s="341">
        <v>72.18416666666667</v>
      </c>
      <c r="BP7" s="271">
        <v>77.8</v>
      </c>
      <c r="BQ7" s="256">
        <v>72.290000000000006</v>
      </c>
      <c r="BR7" s="256">
        <v>72.12</v>
      </c>
      <c r="BS7" s="258">
        <v>70.680000000000007</v>
      </c>
    </row>
    <row r="8" spans="1:71">
      <c r="A8" s="234">
        <v>5</v>
      </c>
      <c r="B8" s="58" t="s">
        <v>101</v>
      </c>
      <c r="C8" s="329">
        <v>79.63</v>
      </c>
      <c r="D8" s="252">
        <v>80.8</v>
      </c>
      <c r="E8" s="253">
        <v>76.66</v>
      </c>
      <c r="F8" s="253">
        <v>77.44</v>
      </c>
      <c r="G8" s="258">
        <v>79.650000000000006</v>
      </c>
      <c r="H8" s="330">
        <v>69.87</v>
      </c>
      <c r="I8" s="255">
        <v>65.36</v>
      </c>
      <c r="J8" s="256">
        <v>72.790000000000006</v>
      </c>
      <c r="K8" s="256">
        <v>49.07</v>
      </c>
      <c r="L8" s="258">
        <v>58.4</v>
      </c>
      <c r="M8" s="330">
        <v>73.849999999999994</v>
      </c>
      <c r="N8" s="255">
        <v>70.7</v>
      </c>
      <c r="O8" s="256">
        <v>69.83</v>
      </c>
      <c r="P8" s="256">
        <v>68.22</v>
      </c>
      <c r="Q8" s="275">
        <v>70.400000000000006</v>
      </c>
      <c r="R8" s="333">
        <v>79.66</v>
      </c>
      <c r="S8" s="257">
        <v>56.6</v>
      </c>
      <c r="T8" s="256">
        <v>71.459999999999994</v>
      </c>
      <c r="U8" s="256">
        <v>68.27</v>
      </c>
      <c r="V8" s="258">
        <v>71</v>
      </c>
      <c r="W8" s="333">
        <v>72.8</v>
      </c>
      <c r="X8" s="255">
        <v>72.25</v>
      </c>
      <c r="Y8" s="256">
        <v>73.87</v>
      </c>
      <c r="Z8" s="256">
        <v>69.849999999999994</v>
      </c>
      <c r="AA8" s="275">
        <v>96</v>
      </c>
      <c r="AB8" s="333">
        <v>63.92</v>
      </c>
      <c r="AC8" s="255">
        <v>64.63</v>
      </c>
      <c r="AD8" s="256">
        <v>67.349999999999994</v>
      </c>
      <c r="AE8" s="256">
        <v>55.5</v>
      </c>
      <c r="AF8" s="258">
        <v>51.3</v>
      </c>
      <c r="AG8" s="333">
        <v>88</v>
      </c>
      <c r="AH8" s="255">
        <v>66.75</v>
      </c>
      <c r="AI8" s="256">
        <v>83.5</v>
      </c>
      <c r="AJ8" s="256">
        <v>69.33</v>
      </c>
      <c r="AK8" s="275">
        <v>56</v>
      </c>
      <c r="AL8" s="333">
        <v>59.5</v>
      </c>
      <c r="AM8" s="255">
        <v>63</v>
      </c>
      <c r="AN8" s="256">
        <v>73.400000000000006</v>
      </c>
      <c r="AO8" s="256">
        <v>71.66</v>
      </c>
      <c r="AP8" s="258">
        <v>67</v>
      </c>
      <c r="AQ8" s="337">
        <v>75.25</v>
      </c>
      <c r="AR8" s="255">
        <v>72.66</v>
      </c>
      <c r="AS8" s="256">
        <v>72</v>
      </c>
      <c r="AT8" s="256"/>
      <c r="AU8" s="275"/>
      <c r="AV8" s="333">
        <v>64</v>
      </c>
      <c r="AW8" s="255"/>
      <c r="AX8" s="256"/>
      <c r="AY8" s="256"/>
      <c r="AZ8" s="258"/>
      <c r="BA8" s="333">
        <v>83</v>
      </c>
      <c r="BB8" s="255">
        <v>81.459999999999994</v>
      </c>
      <c r="BC8" s="256">
        <v>80.41</v>
      </c>
      <c r="BD8" s="256">
        <v>72.05</v>
      </c>
      <c r="BE8" s="275">
        <v>78.7</v>
      </c>
      <c r="BF8" s="254"/>
      <c r="BG8" s="255"/>
      <c r="BH8" s="256"/>
      <c r="BI8" s="256"/>
      <c r="BJ8" s="258"/>
      <c r="BK8" s="254"/>
      <c r="BL8" s="255"/>
      <c r="BM8" s="256"/>
      <c r="BN8" s="258"/>
      <c r="BO8" s="341">
        <v>73.242499999999993</v>
      </c>
      <c r="BP8" s="271">
        <v>69.42</v>
      </c>
      <c r="BQ8" s="256">
        <v>74.12</v>
      </c>
      <c r="BR8" s="256">
        <v>66.819999999999993</v>
      </c>
      <c r="BS8" s="258">
        <v>69.8</v>
      </c>
    </row>
    <row r="9" spans="1:71">
      <c r="A9" s="234">
        <v>6</v>
      </c>
      <c r="B9" s="58" t="s">
        <v>102</v>
      </c>
      <c r="C9" s="329">
        <v>77.819999999999993</v>
      </c>
      <c r="D9" s="252">
        <v>82.5</v>
      </c>
      <c r="E9" s="253">
        <v>75.36</v>
      </c>
      <c r="F9" s="253">
        <v>76.599999999999994</v>
      </c>
      <c r="G9" s="258">
        <v>75.7</v>
      </c>
      <c r="H9" s="330">
        <v>72.33</v>
      </c>
      <c r="I9" s="255">
        <v>67.180000000000007</v>
      </c>
      <c r="J9" s="256">
        <v>61.7</v>
      </c>
      <c r="K9" s="256">
        <v>51.52</v>
      </c>
      <c r="L9" s="258">
        <v>50.6</v>
      </c>
      <c r="M9" s="330">
        <v>67.5</v>
      </c>
      <c r="N9" s="255">
        <v>67.92</v>
      </c>
      <c r="O9" s="256">
        <v>66.349999999999994</v>
      </c>
      <c r="P9" s="256">
        <v>65.7</v>
      </c>
      <c r="Q9" s="275">
        <v>62.11</v>
      </c>
      <c r="R9" s="333">
        <v>61.8</v>
      </c>
      <c r="S9" s="257">
        <v>68.75</v>
      </c>
      <c r="T9" s="256">
        <v>64.5</v>
      </c>
      <c r="U9" s="256">
        <v>53</v>
      </c>
      <c r="V9" s="258">
        <v>64.400000000000006</v>
      </c>
      <c r="W9" s="333">
        <v>77</v>
      </c>
      <c r="X9" s="255">
        <v>61</v>
      </c>
      <c r="Y9" s="256">
        <v>65</v>
      </c>
      <c r="Z9" s="256">
        <v>68.5</v>
      </c>
      <c r="AA9" s="275">
        <v>73</v>
      </c>
      <c r="AB9" s="333">
        <v>64</v>
      </c>
      <c r="AC9" s="255">
        <v>57</v>
      </c>
      <c r="AD9" s="256">
        <v>56.8</v>
      </c>
      <c r="AE9" s="256">
        <v>54.8</v>
      </c>
      <c r="AF9" s="258">
        <v>50</v>
      </c>
      <c r="AG9" s="333">
        <v>70</v>
      </c>
      <c r="AH9" s="255">
        <v>61</v>
      </c>
      <c r="AI9" s="256">
        <v>80</v>
      </c>
      <c r="AJ9" s="256">
        <v>57</v>
      </c>
      <c r="AK9" s="275">
        <v>61</v>
      </c>
      <c r="AL9" s="333">
        <v>73</v>
      </c>
      <c r="AM9" s="255">
        <v>65.5</v>
      </c>
      <c r="AN9" s="256">
        <v>54</v>
      </c>
      <c r="AO9" s="256">
        <v>63.5</v>
      </c>
      <c r="AP9" s="258"/>
      <c r="AQ9" s="337">
        <v>66</v>
      </c>
      <c r="AR9" s="255"/>
      <c r="AS9" s="256"/>
      <c r="AT9" s="256">
        <v>80.5</v>
      </c>
      <c r="AU9" s="275"/>
      <c r="AV9" s="333"/>
      <c r="AW9" s="255"/>
      <c r="AX9" s="256"/>
      <c r="AY9" s="256"/>
      <c r="AZ9" s="258"/>
      <c r="BA9" s="333">
        <v>66.25</v>
      </c>
      <c r="BB9" s="255">
        <v>84.5</v>
      </c>
      <c r="BC9" s="256">
        <v>82</v>
      </c>
      <c r="BD9" s="256">
        <v>82</v>
      </c>
      <c r="BE9" s="275">
        <v>96</v>
      </c>
      <c r="BF9" s="254"/>
      <c r="BG9" s="255"/>
      <c r="BH9" s="256"/>
      <c r="BI9" s="256"/>
      <c r="BJ9" s="258"/>
      <c r="BK9" s="254"/>
      <c r="BL9" s="255"/>
      <c r="BM9" s="256"/>
      <c r="BN9" s="258"/>
      <c r="BO9" s="341">
        <v>69.446363636363643</v>
      </c>
      <c r="BP9" s="271">
        <v>68.37</v>
      </c>
      <c r="BQ9" s="256">
        <v>67.3</v>
      </c>
      <c r="BR9" s="256">
        <v>65.31</v>
      </c>
      <c r="BS9" s="258">
        <v>66.599999999999994</v>
      </c>
    </row>
    <row r="10" spans="1:71">
      <c r="A10" s="234">
        <v>7</v>
      </c>
      <c r="B10" s="60" t="s">
        <v>103</v>
      </c>
      <c r="C10" s="330">
        <v>81.34</v>
      </c>
      <c r="D10" s="259">
        <v>79</v>
      </c>
      <c r="E10" s="256">
        <v>77.34</v>
      </c>
      <c r="F10" s="256">
        <v>80.09</v>
      </c>
      <c r="G10" s="258">
        <v>78.97</v>
      </c>
      <c r="H10" s="330">
        <v>59.38</v>
      </c>
      <c r="I10" s="255">
        <v>56.85</v>
      </c>
      <c r="J10" s="256">
        <v>57.83</v>
      </c>
      <c r="K10" s="256">
        <v>60</v>
      </c>
      <c r="L10" s="258">
        <v>53.56</v>
      </c>
      <c r="M10" s="330">
        <v>71.06</v>
      </c>
      <c r="N10" s="255">
        <v>63.33</v>
      </c>
      <c r="O10" s="256">
        <v>72.569999999999993</v>
      </c>
      <c r="P10" s="256">
        <v>74.73</v>
      </c>
      <c r="Q10" s="275">
        <v>65.92</v>
      </c>
      <c r="R10" s="333">
        <v>62</v>
      </c>
      <c r="S10" s="257">
        <v>61.36</v>
      </c>
      <c r="T10" s="256">
        <v>72.5</v>
      </c>
      <c r="U10" s="256">
        <v>61.66</v>
      </c>
      <c r="V10" s="258">
        <v>71.099999999999994</v>
      </c>
      <c r="W10" s="333">
        <v>86</v>
      </c>
      <c r="X10" s="255">
        <v>81</v>
      </c>
      <c r="Y10" s="256">
        <v>73</v>
      </c>
      <c r="Z10" s="256">
        <v>79.400000000000006</v>
      </c>
      <c r="AA10" s="275">
        <v>65.66</v>
      </c>
      <c r="AB10" s="333">
        <v>54</v>
      </c>
      <c r="AC10" s="255">
        <v>52.6</v>
      </c>
      <c r="AD10" s="256">
        <v>57.6</v>
      </c>
      <c r="AE10" s="256">
        <v>47.33</v>
      </c>
      <c r="AF10" s="258">
        <v>58.5</v>
      </c>
      <c r="AG10" s="333">
        <v>90</v>
      </c>
      <c r="AH10" s="255"/>
      <c r="AI10" s="256">
        <v>63.83</v>
      </c>
      <c r="AJ10" s="256">
        <v>67.5</v>
      </c>
      <c r="AK10" s="275">
        <v>60.3</v>
      </c>
      <c r="AL10" s="333">
        <v>47.66</v>
      </c>
      <c r="AM10" s="255"/>
      <c r="AN10" s="256">
        <v>58.66</v>
      </c>
      <c r="AO10" s="256">
        <v>58.83</v>
      </c>
      <c r="AP10" s="258">
        <v>63.8</v>
      </c>
      <c r="AQ10" s="337">
        <v>78</v>
      </c>
      <c r="AR10" s="255"/>
      <c r="AS10" s="256"/>
      <c r="AT10" s="256"/>
      <c r="AU10" s="275">
        <v>75</v>
      </c>
      <c r="AV10" s="333"/>
      <c r="AW10" s="255"/>
      <c r="AX10" s="256"/>
      <c r="AY10" s="256">
        <v>87</v>
      </c>
      <c r="AZ10" s="258"/>
      <c r="BA10" s="333">
        <v>69.87</v>
      </c>
      <c r="BB10" s="255">
        <v>68.66</v>
      </c>
      <c r="BC10" s="256">
        <v>91.66</v>
      </c>
      <c r="BD10" s="256">
        <v>59</v>
      </c>
      <c r="BE10" s="275">
        <v>65.599999999999994</v>
      </c>
      <c r="BF10" s="254"/>
      <c r="BG10" s="255"/>
      <c r="BH10" s="256"/>
      <c r="BI10" s="256"/>
      <c r="BJ10" s="258"/>
      <c r="BK10" s="254"/>
      <c r="BL10" s="255"/>
      <c r="BM10" s="256"/>
      <c r="BN10" s="258"/>
      <c r="BO10" s="341">
        <v>69.583636363636359</v>
      </c>
      <c r="BP10" s="271">
        <v>66.11</v>
      </c>
      <c r="BQ10" s="256">
        <v>69.44</v>
      </c>
      <c r="BR10" s="256">
        <v>67.55</v>
      </c>
      <c r="BS10" s="258">
        <v>65.8</v>
      </c>
    </row>
    <row r="11" spans="1:71">
      <c r="A11" s="234">
        <v>8</v>
      </c>
      <c r="B11" s="58" t="s">
        <v>104</v>
      </c>
      <c r="C11" s="329">
        <v>82.69</v>
      </c>
      <c r="D11" s="252">
        <v>85.13</v>
      </c>
      <c r="E11" s="253">
        <v>77.87</v>
      </c>
      <c r="F11" s="253">
        <v>76.900000000000006</v>
      </c>
      <c r="G11" s="258">
        <v>80.69</v>
      </c>
      <c r="H11" s="330">
        <v>75</v>
      </c>
      <c r="I11" s="255">
        <v>66.11</v>
      </c>
      <c r="J11" s="256">
        <v>63.7</v>
      </c>
      <c r="K11" s="256">
        <v>57.96</v>
      </c>
      <c r="L11" s="258">
        <v>60</v>
      </c>
      <c r="M11" s="330">
        <v>79.38</v>
      </c>
      <c r="N11" s="255">
        <v>67.09</v>
      </c>
      <c r="O11" s="256">
        <v>73.150000000000006</v>
      </c>
      <c r="P11" s="256">
        <v>69.599999999999994</v>
      </c>
      <c r="Q11" s="275">
        <v>70.7</v>
      </c>
      <c r="R11" s="333" t="s">
        <v>171</v>
      </c>
      <c r="S11" s="257">
        <v>73</v>
      </c>
      <c r="T11" s="256">
        <v>77.16</v>
      </c>
      <c r="U11" s="256">
        <v>71.25</v>
      </c>
      <c r="V11" s="258">
        <v>75.8</v>
      </c>
      <c r="W11" s="333">
        <v>68.5</v>
      </c>
      <c r="X11" s="255">
        <v>69.400000000000006</v>
      </c>
      <c r="Y11" s="256">
        <v>69.5</v>
      </c>
      <c r="Z11" s="256">
        <v>69</v>
      </c>
      <c r="AA11" s="275">
        <v>59</v>
      </c>
      <c r="AB11" s="333">
        <v>71.33</v>
      </c>
      <c r="AC11" s="255">
        <v>54.5</v>
      </c>
      <c r="AD11" s="256">
        <v>60.33</v>
      </c>
      <c r="AE11" s="256">
        <v>59.47</v>
      </c>
      <c r="AF11" s="258">
        <v>60.4</v>
      </c>
      <c r="AG11" s="333">
        <v>61.66</v>
      </c>
      <c r="AH11" s="255">
        <v>84.6</v>
      </c>
      <c r="AI11" s="256">
        <v>66.599999999999994</v>
      </c>
      <c r="AJ11" s="256">
        <v>56.66</v>
      </c>
      <c r="AK11" s="275">
        <v>69.8</v>
      </c>
      <c r="AL11" s="333">
        <v>58.2</v>
      </c>
      <c r="AM11" s="255">
        <v>66.400000000000006</v>
      </c>
      <c r="AN11" s="256">
        <v>54.6</v>
      </c>
      <c r="AO11" s="256">
        <v>48</v>
      </c>
      <c r="AP11" s="258">
        <v>69.599999999999994</v>
      </c>
      <c r="AQ11" s="337">
        <v>76</v>
      </c>
      <c r="AR11" s="255">
        <v>64</v>
      </c>
      <c r="AS11" s="256"/>
      <c r="AT11" s="256">
        <v>88</v>
      </c>
      <c r="AU11" s="275">
        <v>53</v>
      </c>
      <c r="AV11" s="333">
        <v>92</v>
      </c>
      <c r="AW11" s="255"/>
      <c r="AX11" s="256"/>
      <c r="AY11" s="256"/>
      <c r="AZ11" s="258"/>
      <c r="BA11" s="333">
        <v>82</v>
      </c>
      <c r="BB11" s="255">
        <v>86.5</v>
      </c>
      <c r="BC11" s="256">
        <v>73</v>
      </c>
      <c r="BD11" s="256">
        <v>72</v>
      </c>
      <c r="BE11" s="275">
        <v>85</v>
      </c>
      <c r="BF11" s="254"/>
      <c r="BG11" s="255"/>
      <c r="BH11" s="256"/>
      <c r="BI11" s="256"/>
      <c r="BJ11" s="258"/>
      <c r="BK11" s="254"/>
      <c r="BL11" s="255"/>
      <c r="BM11" s="256"/>
      <c r="BN11" s="258"/>
      <c r="BO11" s="341">
        <v>74.402727272727276</v>
      </c>
      <c r="BP11" s="271">
        <v>71.67</v>
      </c>
      <c r="BQ11" s="256">
        <v>68.430000000000007</v>
      </c>
      <c r="BR11" s="256">
        <v>66.88</v>
      </c>
      <c r="BS11" s="258">
        <v>68.39</v>
      </c>
    </row>
    <row r="12" spans="1:71">
      <c r="A12" s="234">
        <v>9</v>
      </c>
      <c r="B12" s="58" t="s">
        <v>105</v>
      </c>
      <c r="C12" s="329">
        <v>83.08</v>
      </c>
      <c r="D12" s="252">
        <v>82.06</v>
      </c>
      <c r="E12" s="253">
        <v>73.06</v>
      </c>
      <c r="F12" s="253">
        <v>83.94</v>
      </c>
      <c r="G12" s="258">
        <v>76.099999999999994</v>
      </c>
      <c r="H12" s="330">
        <v>74.23</v>
      </c>
      <c r="I12" s="255">
        <v>70.64</v>
      </c>
      <c r="J12" s="256">
        <v>62.86</v>
      </c>
      <c r="K12" s="256">
        <v>65.02</v>
      </c>
      <c r="L12" s="258">
        <v>61.8</v>
      </c>
      <c r="M12" s="330">
        <v>77.599999999999994</v>
      </c>
      <c r="N12" s="255">
        <v>68.23</v>
      </c>
      <c r="O12" s="256">
        <v>63</v>
      </c>
      <c r="P12" s="256">
        <v>70.099999999999994</v>
      </c>
      <c r="Q12" s="275">
        <v>64.05</v>
      </c>
      <c r="R12" s="333">
        <v>60.61</v>
      </c>
      <c r="S12" s="257">
        <v>65</v>
      </c>
      <c r="T12" s="256">
        <v>62.66</v>
      </c>
      <c r="U12" s="256">
        <v>69.88</v>
      </c>
      <c r="V12" s="258">
        <v>56.7</v>
      </c>
      <c r="W12" s="333">
        <v>74</v>
      </c>
      <c r="X12" s="255">
        <v>74.25</v>
      </c>
      <c r="Y12" s="256">
        <v>74.28</v>
      </c>
      <c r="Z12" s="256">
        <v>69</v>
      </c>
      <c r="AA12" s="275">
        <v>71.66</v>
      </c>
      <c r="AB12" s="333">
        <v>73.09</v>
      </c>
      <c r="AC12" s="255">
        <v>70.14</v>
      </c>
      <c r="AD12" s="256">
        <v>62.8</v>
      </c>
      <c r="AE12" s="256">
        <v>67.900000000000006</v>
      </c>
      <c r="AF12" s="258">
        <v>64.62</v>
      </c>
      <c r="AG12" s="333">
        <v>75.88</v>
      </c>
      <c r="AH12" s="255">
        <v>73.81</v>
      </c>
      <c r="AI12" s="256">
        <v>65.099999999999994</v>
      </c>
      <c r="AJ12" s="256">
        <v>77.72</v>
      </c>
      <c r="AK12" s="275">
        <v>74.8</v>
      </c>
      <c r="AL12" s="333">
        <v>70.400000000000006</v>
      </c>
      <c r="AM12" s="255">
        <v>69.31</v>
      </c>
      <c r="AN12" s="256">
        <v>64.849999999999994</v>
      </c>
      <c r="AO12" s="256">
        <v>79.5</v>
      </c>
      <c r="AP12" s="258">
        <v>73.599999999999994</v>
      </c>
      <c r="AQ12" s="337">
        <v>79</v>
      </c>
      <c r="AR12" s="255">
        <v>75.599999999999994</v>
      </c>
      <c r="AS12" s="256">
        <v>79.900000000000006</v>
      </c>
      <c r="AT12" s="256">
        <v>80.599999999999994</v>
      </c>
      <c r="AU12" s="275">
        <v>74.400000000000006</v>
      </c>
      <c r="AV12" s="333">
        <v>76</v>
      </c>
      <c r="AW12" s="255"/>
      <c r="AX12" s="256">
        <v>67</v>
      </c>
      <c r="AY12" s="256">
        <v>79.5</v>
      </c>
      <c r="AZ12" s="258">
        <v>69</v>
      </c>
      <c r="BA12" s="333">
        <v>76.349999999999994</v>
      </c>
      <c r="BB12" s="255">
        <v>70</v>
      </c>
      <c r="BC12" s="256">
        <v>79.8</v>
      </c>
      <c r="BD12" s="256">
        <v>76</v>
      </c>
      <c r="BE12" s="275">
        <v>66.5</v>
      </c>
      <c r="BF12" s="254"/>
      <c r="BG12" s="255"/>
      <c r="BH12" s="256"/>
      <c r="BI12" s="256"/>
      <c r="BJ12" s="258"/>
      <c r="BK12" s="254">
        <v>77</v>
      </c>
      <c r="BL12" s="255">
        <v>100</v>
      </c>
      <c r="BM12" s="256">
        <v>79</v>
      </c>
      <c r="BN12" s="258">
        <v>60</v>
      </c>
      <c r="BO12" s="341">
        <v>74.745384615384623</v>
      </c>
      <c r="BP12" s="271">
        <v>74.45</v>
      </c>
      <c r="BQ12" s="256">
        <v>68.66</v>
      </c>
      <c r="BR12" s="256">
        <v>74.84</v>
      </c>
      <c r="BS12" s="258">
        <v>67.7</v>
      </c>
    </row>
    <row r="13" spans="1:71">
      <c r="A13" s="234">
        <v>10</v>
      </c>
      <c r="B13" s="58" t="s">
        <v>106</v>
      </c>
      <c r="C13" s="329">
        <v>73.97</v>
      </c>
      <c r="D13" s="252">
        <v>79.260000000000005</v>
      </c>
      <c r="E13" s="253">
        <v>79.27</v>
      </c>
      <c r="F13" s="253">
        <v>77.180000000000007</v>
      </c>
      <c r="G13" s="258">
        <v>75.849999999999994</v>
      </c>
      <c r="H13" s="330">
        <v>56</v>
      </c>
      <c r="I13" s="255">
        <v>62.54</v>
      </c>
      <c r="J13" s="256">
        <v>65.34</v>
      </c>
      <c r="K13" s="256">
        <v>55.69</v>
      </c>
      <c r="L13" s="258">
        <v>57.5</v>
      </c>
      <c r="M13" s="330">
        <v>64.709999999999994</v>
      </c>
      <c r="N13" s="255">
        <v>77.81</v>
      </c>
      <c r="O13" s="256">
        <v>77.14</v>
      </c>
      <c r="P13" s="256">
        <v>69.7</v>
      </c>
      <c r="Q13" s="275">
        <v>65.2</v>
      </c>
      <c r="R13" s="333">
        <v>51.8</v>
      </c>
      <c r="S13" s="257">
        <v>66.33</v>
      </c>
      <c r="T13" s="256">
        <v>69.459999999999994</v>
      </c>
      <c r="U13" s="256">
        <v>56.8</v>
      </c>
      <c r="V13" s="258">
        <v>69.599999999999994</v>
      </c>
      <c r="W13" s="333">
        <v>83.5</v>
      </c>
      <c r="X13" s="255">
        <v>65.5</v>
      </c>
      <c r="Y13" s="256">
        <v>67.42</v>
      </c>
      <c r="Z13" s="256">
        <v>67</v>
      </c>
      <c r="AA13" s="275">
        <v>59</v>
      </c>
      <c r="AB13" s="333">
        <v>53.87</v>
      </c>
      <c r="AC13" s="255">
        <v>62.27</v>
      </c>
      <c r="AD13" s="256">
        <v>58.57</v>
      </c>
      <c r="AE13" s="256">
        <v>52.25</v>
      </c>
      <c r="AF13" s="258">
        <v>59.2</v>
      </c>
      <c r="AG13" s="333">
        <v>60</v>
      </c>
      <c r="AH13" s="255">
        <v>50.5</v>
      </c>
      <c r="AI13" s="256">
        <v>73.400000000000006</v>
      </c>
      <c r="AJ13" s="256">
        <v>74.2</v>
      </c>
      <c r="AK13" s="275">
        <v>64</v>
      </c>
      <c r="AL13" s="333">
        <v>65.66</v>
      </c>
      <c r="AM13" s="255">
        <v>72</v>
      </c>
      <c r="AN13" s="256">
        <v>65</v>
      </c>
      <c r="AO13" s="256">
        <v>74.77</v>
      </c>
      <c r="AP13" s="258">
        <v>64.5</v>
      </c>
      <c r="AQ13" s="337">
        <v>60</v>
      </c>
      <c r="AR13" s="255">
        <v>62.28</v>
      </c>
      <c r="AS13" s="256">
        <v>71.25</v>
      </c>
      <c r="AT13" s="256"/>
      <c r="AU13" s="275"/>
      <c r="AV13" s="333"/>
      <c r="AW13" s="255"/>
      <c r="AX13" s="256"/>
      <c r="AY13" s="256"/>
      <c r="AZ13" s="258"/>
      <c r="BA13" s="333">
        <v>78.599999999999994</v>
      </c>
      <c r="BB13" s="255">
        <v>79.83</v>
      </c>
      <c r="BC13" s="256">
        <v>85.85</v>
      </c>
      <c r="BD13" s="256">
        <v>73.599999999999994</v>
      </c>
      <c r="BE13" s="275">
        <v>76</v>
      </c>
      <c r="BF13" s="254"/>
      <c r="BG13" s="255"/>
      <c r="BH13" s="256"/>
      <c r="BI13" s="256"/>
      <c r="BJ13" s="258"/>
      <c r="BK13" s="254"/>
      <c r="BL13" s="255"/>
      <c r="BM13" s="256"/>
      <c r="BN13" s="258"/>
      <c r="BO13" s="341">
        <v>65.085454545454553</v>
      </c>
      <c r="BP13" s="271">
        <v>67.83</v>
      </c>
      <c r="BQ13" s="256">
        <v>71.27</v>
      </c>
      <c r="BR13" s="256">
        <v>66.790000000000006</v>
      </c>
      <c r="BS13" s="258">
        <v>65.650000000000006</v>
      </c>
    </row>
    <row r="14" spans="1:71">
      <c r="A14" s="234">
        <v>11</v>
      </c>
      <c r="B14" s="58" t="s">
        <v>107</v>
      </c>
      <c r="C14" s="329">
        <v>80.97</v>
      </c>
      <c r="D14" s="252">
        <v>79.72</v>
      </c>
      <c r="E14" s="253">
        <v>82.45</v>
      </c>
      <c r="F14" s="253">
        <v>77.8</v>
      </c>
      <c r="G14" s="258">
        <v>78.099999999999994</v>
      </c>
      <c r="H14" s="330">
        <v>67</v>
      </c>
      <c r="I14" s="255">
        <v>66.040000000000006</v>
      </c>
      <c r="J14" s="256">
        <v>70.52</v>
      </c>
      <c r="K14" s="256">
        <v>61.71</v>
      </c>
      <c r="L14" s="258">
        <v>61.3</v>
      </c>
      <c r="M14" s="330">
        <v>72.3</v>
      </c>
      <c r="N14" s="255">
        <v>68.72</v>
      </c>
      <c r="O14" s="256">
        <v>73.14</v>
      </c>
      <c r="P14" s="256">
        <v>74.959999999999994</v>
      </c>
      <c r="Q14" s="275">
        <v>71.150000000000006</v>
      </c>
      <c r="R14" s="333">
        <v>76.42</v>
      </c>
      <c r="S14" s="257">
        <v>70.06</v>
      </c>
      <c r="T14" s="256">
        <v>69.900000000000006</v>
      </c>
      <c r="U14" s="256">
        <v>66.3</v>
      </c>
      <c r="V14" s="258">
        <v>69.400000000000006</v>
      </c>
      <c r="W14" s="333">
        <v>72.599999999999994</v>
      </c>
      <c r="X14" s="255">
        <v>71.5</v>
      </c>
      <c r="Y14" s="256">
        <v>72</v>
      </c>
      <c r="Z14" s="256">
        <v>69</v>
      </c>
      <c r="AA14" s="275">
        <v>71</v>
      </c>
      <c r="AB14" s="333">
        <v>70.430000000000007</v>
      </c>
      <c r="AC14" s="255">
        <v>67.209999999999994</v>
      </c>
      <c r="AD14" s="256">
        <v>78.36</v>
      </c>
      <c r="AE14" s="256">
        <v>63.88</v>
      </c>
      <c r="AF14" s="258">
        <v>65.75</v>
      </c>
      <c r="AG14" s="333">
        <v>91</v>
      </c>
      <c r="AH14" s="255">
        <v>62.17</v>
      </c>
      <c r="AI14" s="256">
        <v>63</v>
      </c>
      <c r="AJ14" s="256">
        <v>63</v>
      </c>
      <c r="AK14" s="275">
        <v>62.7</v>
      </c>
      <c r="AL14" s="333">
        <v>73.25</v>
      </c>
      <c r="AM14" s="255">
        <v>60.93</v>
      </c>
      <c r="AN14" s="256">
        <v>55</v>
      </c>
      <c r="AO14" s="256">
        <v>61</v>
      </c>
      <c r="AP14" s="258">
        <v>70.930000000000007</v>
      </c>
      <c r="AQ14" s="337">
        <v>70</v>
      </c>
      <c r="AR14" s="255">
        <v>76.75</v>
      </c>
      <c r="AS14" s="256">
        <v>83.71</v>
      </c>
      <c r="AT14" s="256">
        <v>78</v>
      </c>
      <c r="AU14" s="275">
        <v>77</v>
      </c>
      <c r="AV14" s="333"/>
      <c r="AW14" s="255">
        <v>77</v>
      </c>
      <c r="AX14" s="256">
        <v>73.400000000000006</v>
      </c>
      <c r="AY14" s="256"/>
      <c r="AZ14" s="258">
        <v>68.8</v>
      </c>
      <c r="BA14" s="333">
        <v>77.44</v>
      </c>
      <c r="BB14" s="255">
        <v>81.25</v>
      </c>
      <c r="BC14" s="256">
        <v>80.55</v>
      </c>
      <c r="BD14" s="256">
        <v>74.400000000000006</v>
      </c>
      <c r="BE14" s="275">
        <v>70</v>
      </c>
      <c r="BF14" s="254"/>
      <c r="BG14" s="255"/>
      <c r="BH14" s="256"/>
      <c r="BI14" s="256"/>
      <c r="BJ14" s="258"/>
      <c r="BK14" s="254"/>
      <c r="BL14" s="255"/>
      <c r="BM14" s="256"/>
      <c r="BN14" s="258"/>
      <c r="BO14" s="341">
        <v>74.767272727272726</v>
      </c>
      <c r="BP14" s="271">
        <v>71.03</v>
      </c>
      <c r="BQ14" s="256">
        <v>72.91</v>
      </c>
      <c r="BR14" s="256">
        <v>69.004999999999995</v>
      </c>
      <c r="BS14" s="258">
        <v>69.64</v>
      </c>
    </row>
    <row r="15" spans="1:71">
      <c r="A15" s="234">
        <v>12</v>
      </c>
      <c r="B15" s="58" t="s">
        <v>108</v>
      </c>
      <c r="C15" s="329">
        <v>85</v>
      </c>
      <c r="D15" s="252">
        <v>84.09</v>
      </c>
      <c r="E15" s="253">
        <v>81.260000000000005</v>
      </c>
      <c r="F15" s="253">
        <v>82.28</v>
      </c>
      <c r="G15" s="258">
        <v>80.099999999999994</v>
      </c>
      <c r="H15" s="330">
        <v>70.400000000000006</v>
      </c>
      <c r="I15" s="255">
        <v>68.84</v>
      </c>
      <c r="J15" s="256">
        <v>72.650000000000006</v>
      </c>
      <c r="K15" s="256">
        <v>66.849999999999994</v>
      </c>
      <c r="L15" s="258">
        <v>66.17</v>
      </c>
      <c r="M15" s="330">
        <v>78.510000000000005</v>
      </c>
      <c r="N15" s="255">
        <v>80.16</v>
      </c>
      <c r="O15" s="256">
        <v>75</v>
      </c>
      <c r="P15" s="256">
        <v>77.16</v>
      </c>
      <c r="Q15" s="275">
        <v>71.36</v>
      </c>
      <c r="R15" s="333">
        <v>74.569999999999993</v>
      </c>
      <c r="S15" s="257">
        <v>82.62</v>
      </c>
      <c r="T15" s="256">
        <v>82.62</v>
      </c>
      <c r="U15" s="256">
        <v>70</v>
      </c>
      <c r="V15" s="258">
        <v>71.2</v>
      </c>
      <c r="W15" s="333">
        <v>78.400000000000006</v>
      </c>
      <c r="X15" s="255">
        <v>70.66</v>
      </c>
      <c r="Y15" s="256">
        <v>93.66</v>
      </c>
      <c r="Z15" s="256">
        <v>63</v>
      </c>
      <c r="AA15" s="275">
        <v>54.5</v>
      </c>
      <c r="AB15" s="335">
        <v>70.58</v>
      </c>
      <c r="AC15" s="255">
        <v>73.8</v>
      </c>
      <c r="AD15" s="256">
        <v>76.66</v>
      </c>
      <c r="AE15" s="256">
        <v>63.4</v>
      </c>
      <c r="AF15" s="258">
        <v>63.8</v>
      </c>
      <c r="AG15" s="333">
        <v>64.540000000000006</v>
      </c>
      <c r="AH15" s="255">
        <v>66.28</v>
      </c>
      <c r="AI15" s="256">
        <v>65.099999999999994</v>
      </c>
      <c r="AJ15" s="256">
        <v>70.63</v>
      </c>
      <c r="AK15" s="275">
        <v>63.7</v>
      </c>
      <c r="AL15" s="333">
        <v>71</v>
      </c>
      <c r="AM15" s="255">
        <v>74.599999999999994</v>
      </c>
      <c r="AN15" s="256">
        <v>64.88</v>
      </c>
      <c r="AO15" s="256">
        <v>70.900000000000006</v>
      </c>
      <c r="AP15" s="258">
        <v>78.3</v>
      </c>
      <c r="AQ15" s="337">
        <v>73</v>
      </c>
      <c r="AR15" s="255">
        <v>75.22</v>
      </c>
      <c r="AS15" s="256">
        <v>76.599999999999994</v>
      </c>
      <c r="AT15" s="256">
        <v>77.8</v>
      </c>
      <c r="AU15" s="275">
        <v>78</v>
      </c>
      <c r="AV15" s="333"/>
      <c r="AW15" s="255">
        <v>78</v>
      </c>
      <c r="AX15" s="256"/>
      <c r="AY15" s="256">
        <v>83.66</v>
      </c>
      <c r="AZ15" s="258">
        <v>69</v>
      </c>
      <c r="BA15" s="333">
        <v>72.7</v>
      </c>
      <c r="BB15" s="255">
        <v>79.81</v>
      </c>
      <c r="BC15" s="256">
        <v>75</v>
      </c>
      <c r="BD15" s="256">
        <v>78.5</v>
      </c>
      <c r="BE15" s="275">
        <v>77.400000000000006</v>
      </c>
      <c r="BF15" s="254"/>
      <c r="BG15" s="255"/>
      <c r="BH15" s="256"/>
      <c r="BI15" s="256"/>
      <c r="BJ15" s="258"/>
      <c r="BK15" s="254"/>
      <c r="BL15" s="255"/>
      <c r="BM15" s="256"/>
      <c r="BN15" s="258"/>
      <c r="BO15" s="341">
        <v>74.047272727272741</v>
      </c>
      <c r="BP15" s="271">
        <v>75.819999999999993</v>
      </c>
      <c r="BQ15" s="256">
        <v>76.34</v>
      </c>
      <c r="BR15" s="256">
        <v>73.099999999999994</v>
      </c>
      <c r="BS15" s="258">
        <v>70.319999999999993</v>
      </c>
    </row>
    <row r="16" spans="1:71">
      <c r="A16" s="234">
        <v>13</v>
      </c>
      <c r="B16" s="58" t="s">
        <v>109</v>
      </c>
      <c r="C16" s="329">
        <v>80.05</v>
      </c>
      <c r="D16" s="252">
        <v>82.99</v>
      </c>
      <c r="E16" s="253">
        <v>79.16</v>
      </c>
      <c r="F16" s="253">
        <v>79.67</v>
      </c>
      <c r="G16" s="258">
        <v>77.37</v>
      </c>
      <c r="H16" s="330">
        <v>69.709999999999994</v>
      </c>
      <c r="I16" s="255">
        <v>69.790000000000006</v>
      </c>
      <c r="J16" s="256">
        <v>69.959999999999994</v>
      </c>
      <c r="K16" s="256">
        <v>62.58</v>
      </c>
      <c r="L16" s="258">
        <v>65.650000000000006</v>
      </c>
      <c r="M16" s="330">
        <v>69.430000000000007</v>
      </c>
      <c r="N16" s="255">
        <v>74.42</v>
      </c>
      <c r="O16" s="256">
        <v>75.239999999999995</v>
      </c>
      <c r="P16" s="256">
        <v>72.650000000000006</v>
      </c>
      <c r="Q16" s="275">
        <v>67.63</v>
      </c>
      <c r="R16" s="333">
        <v>67.38</v>
      </c>
      <c r="S16" s="257">
        <v>74.709999999999994</v>
      </c>
      <c r="T16" s="256">
        <v>70.58</v>
      </c>
      <c r="U16" s="256">
        <v>67.900000000000006</v>
      </c>
      <c r="V16" s="258">
        <v>59.7</v>
      </c>
      <c r="W16" s="333">
        <v>70.180000000000007</v>
      </c>
      <c r="X16" s="255">
        <v>79.81</v>
      </c>
      <c r="Y16" s="256">
        <v>59.4</v>
      </c>
      <c r="Z16" s="256">
        <v>68.099999999999994</v>
      </c>
      <c r="AA16" s="275">
        <v>78.66</v>
      </c>
      <c r="AB16" s="333">
        <v>64.58</v>
      </c>
      <c r="AC16" s="255">
        <v>67</v>
      </c>
      <c r="AD16" s="256">
        <v>63.89</v>
      </c>
      <c r="AE16" s="256">
        <v>65.58</v>
      </c>
      <c r="AF16" s="258">
        <v>64.959999999999994</v>
      </c>
      <c r="AG16" s="333">
        <v>66.099999999999994</v>
      </c>
      <c r="AH16" s="255">
        <v>72.8</v>
      </c>
      <c r="AI16" s="256">
        <v>81.36</v>
      </c>
      <c r="AJ16" s="256">
        <v>78.47</v>
      </c>
      <c r="AK16" s="275">
        <v>72.8</v>
      </c>
      <c r="AL16" s="333">
        <v>56.73</v>
      </c>
      <c r="AM16" s="255">
        <v>60.63</v>
      </c>
      <c r="AN16" s="256">
        <v>69.53</v>
      </c>
      <c r="AO16" s="256">
        <v>66.430000000000007</v>
      </c>
      <c r="AP16" s="258">
        <v>69.599999999999994</v>
      </c>
      <c r="AQ16" s="337">
        <v>78</v>
      </c>
      <c r="AR16" s="255">
        <v>79.5</v>
      </c>
      <c r="AS16" s="256">
        <v>76.25</v>
      </c>
      <c r="AT16" s="256">
        <v>79.16</v>
      </c>
      <c r="AU16" s="275">
        <v>72.5</v>
      </c>
      <c r="AV16" s="333">
        <v>98.66</v>
      </c>
      <c r="AW16" s="255">
        <v>61</v>
      </c>
      <c r="AX16" s="256">
        <v>72.8</v>
      </c>
      <c r="AY16" s="256">
        <v>92</v>
      </c>
      <c r="AZ16" s="258"/>
      <c r="BA16" s="333">
        <v>79.040000000000006</v>
      </c>
      <c r="BB16" s="255">
        <v>80.430000000000007</v>
      </c>
      <c r="BC16" s="256">
        <v>81.456000000000003</v>
      </c>
      <c r="BD16" s="256">
        <v>69.400000000000006</v>
      </c>
      <c r="BE16" s="275">
        <v>72.7</v>
      </c>
      <c r="BF16" s="254"/>
      <c r="BG16" s="255"/>
      <c r="BH16" s="256"/>
      <c r="BI16" s="256"/>
      <c r="BJ16" s="258"/>
      <c r="BK16" s="254"/>
      <c r="BL16" s="255"/>
      <c r="BM16" s="256"/>
      <c r="BN16" s="258"/>
      <c r="BO16" s="341">
        <v>72.742499999999993</v>
      </c>
      <c r="BP16" s="271">
        <v>73</v>
      </c>
      <c r="BQ16" s="256">
        <v>72.69</v>
      </c>
      <c r="BR16" s="256">
        <v>72.900000000000006</v>
      </c>
      <c r="BS16" s="258">
        <v>70.2</v>
      </c>
    </row>
    <row r="17" spans="1:71">
      <c r="A17" s="234">
        <v>14</v>
      </c>
      <c r="B17" s="58" t="s">
        <v>110</v>
      </c>
      <c r="C17" s="329">
        <v>80.19</v>
      </c>
      <c r="D17" s="252">
        <v>80.56</v>
      </c>
      <c r="E17" s="253">
        <v>82.78</v>
      </c>
      <c r="F17" s="253">
        <v>80.42</v>
      </c>
      <c r="G17" s="258">
        <v>78</v>
      </c>
      <c r="H17" s="330">
        <v>66</v>
      </c>
      <c r="I17" s="255">
        <v>68.67</v>
      </c>
      <c r="J17" s="256">
        <v>66.510000000000005</v>
      </c>
      <c r="K17" s="256">
        <v>58.07</v>
      </c>
      <c r="L17" s="258">
        <v>55</v>
      </c>
      <c r="M17" s="330">
        <v>68.78</v>
      </c>
      <c r="N17" s="255">
        <v>62.22</v>
      </c>
      <c r="O17" s="256">
        <v>65.08</v>
      </c>
      <c r="P17" s="256">
        <v>63.9</v>
      </c>
      <c r="Q17" s="275">
        <v>63.58</v>
      </c>
      <c r="R17" s="333">
        <v>66</v>
      </c>
      <c r="S17" s="257">
        <v>51.4</v>
      </c>
      <c r="T17" s="256">
        <v>72.33</v>
      </c>
      <c r="U17" s="256">
        <v>71.569999999999993</v>
      </c>
      <c r="V17" s="258">
        <v>70</v>
      </c>
      <c r="W17" s="333">
        <v>74.5</v>
      </c>
      <c r="X17" s="255">
        <v>74.66</v>
      </c>
      <c r="Y17" s="256">
        <v>59</v>
      </c>
      <c r="Z17" s="256">
        <v>69</v>
      </c>
      <c r="AA17" s="275">
        <v>64</v>
      </c>
      <c r="AB17" s="333">
        <v>57.31</v>
      </c>
      <c r="AC17" s="255">
        <v>55.25</v>
      </c>
      <c r="AD17" s="256">
        <v>65.23</v>
      </c>
      <c r="AE17" s="256">
        <v>63</v>
      </c>
      <c r="AF17" s="258">
        <v>52.83</v>
      </c>
      <c r="AG17" s="333">
        <v>24</v>
      </c>
      <c r="AH17" s="255">
        <v>52.66</v>
      </c>
      <c r="AI17" s="256">
        <v>70.5</v>
      </c>
      <c r="AJ17" s="256">
        <v>62.8</v>
      </c>
      <c r="AK17" s="275"/>
      <c r="AL17" s="333">
        <v>47.66</v>
      </c>
      <c r="AM17" s="255">
        <v>66.599999999999994</v>
      </c>
      <c r="AN17" s="256">
        <v>66.5</v>
      </c>
      <c r="AO17" s="256">
        <v>55</v>
      </c>
      <c r="AP17" s="258">
        <v>46</v>
      </c>
      <c r="AQ17" s="337">
        <v>72.849999999999994</v>
      </c>
      <c r="AR17" s="255">
        <v>76.75</v>
      </c>
      <c r="AS17" s="256">
        <v>82.4</v>
      </c>
      <c r="AT17" s="256">
        <v>66</v>
      </c>
      <c r="AU17" s="275">
        <v>97</v>
      </c>
      <c r="AV17" s="333">
        <v>51</v>
      </c>
      <c r="AW17" s="255">
        <v>87.5</v>
      </c>
      <c r="AX17" s="256"/>
      <c r="AY17" s="256">
        <v>58</v>
      </c>
      <c r="AZ17" s="258"/>
      <c r="BA17" s="333">
        <v>79</v>
      </c>
      <c r="BB17" s="255">
        <v>62</v>
      </c>
      <c r="BC17" s="256">
        <v>71.62</v>
      </c>
      <c r="BD17" s="256">
        <v>79.2</v>
      </c>
      <c r="BE17" s="275">
        <v>80.33</v>
      </c>
      <c r="BF17" s="254"/>
      <c r="BG17" s="255"/>
      <c r="BH17" s="256"/>
      <c r="BI17" s="256"/>
      <c r="BJ17" s="258"/>
      <c r="BK17" s="254"/>
      <c r="BL17" s="255"/>
      <c r="BM17" s="256"/>
      <c r="BN17" s="258"/>
      <c r="BO17" s="341">
        <v>62.866666666666674</v>
      </c>
      <c r="BP17" s="271">
        <v>67.11</v>
      </c>
      <c r="BQ17" s="256">
        <v>70.19</v>
      </c>
      <c r="BR17" s="256">
        <v>66.08</v>
      </c>
      <c r="BS17" s="258">
        <v>67.400000000000006</v>
      </c>
    </row>
    <row r="18" spans="1:71">
      <c r="A18" s="234">
        <v>15</v>
      </c>
      <c r="B18" s="58" t="s">
        <v>111</v>
      </c>
      <c r="C18" s="329">
        <v>86.32</v>
      </c>
      <c r="D18" s="252">
        <v>88.25</v>
      </c>
      <c r="E18" s="253">
        <v>90.5</v>
      </c>
      <c r="F18" s="253">
        <v>79.3</v>
      </c>
      <c r="G18" s="258">
        <v>81.459999999999994</v>
      </c>
      <c r="H18" s="330">
        <v>72.47</v>
      </c>
      <c r="I18" s="255">
        <v>81.900000000000006</v>
      </c>
      <c r="J18" s="256">
        <v>78.5</v>
      </c>
      <c r="K18" s="256">
        <v>67.52</v>
      </c>
      <c r="L18" s="258">
        <v>64.25</v>
      </c>
      <c r="M18" s="330">
        <v>74.83</v>
      </c>
      <c r="N18" s="255">
        <v>93</v>
      </c>
      <c r="O18" s="256">
        <v>81.5</v>
      </c>
      <c r="P18" s="256">
        <v>79.62</v>
      </c>
      <c r="Q18" s="275">
        <v>70</v>
      </c>
      <c r="R18" s="333"/>
      <c r="S18" s="257"/>
      <c r="T18" s="256"/>
      <c r="U18" s="256">
        <v>48</v>
      </c>
      <c r="V18" s="258">
        <v>74</v>
      </c>
      <c r="W18" s="333"/>
      <c r="X18" s="255">
        <v>51</v>
      </c>
      <c r="Y18" s="256">
        <v>77</v>
      </c>
      <c r="Z18" s="256"/>
      <c r="AA18" s="275">
        <v>66</v>
      </c>
      <c r="AB18" s="333">
        <v>62.33</v>
      </c>
      <c r="AC18" s="255">
        <v>70.430000000000007</v>
      </c>
      <c r="AD18" s="256">
        <v>76.760000000000005</v>
      </c>
      <c r="AE18" s="256">
        <v>66.11</v>
      </c>
      <c r="AF18" s="258">
        <v>66.680000000000007</v>
      </c>
      <c r="AG18" s="333">
        <v>75.66</v>
      </c>
      <c r="AH18" s="255">
        <v>52</v>
      </c>
      <c r="AI18" s="256">
        <v>73</v>
      </c>
      <c r="AJ18" s="256"/>
      <c r="AK18" s="275"/>
      <c r="AL18" s="333">
        <v>69.5</v>
      </c>
      <c r="AM18" s="255"/>
      <c r="AN18" s="256"/>
      <c r="AO18" s="256">
        <v>50</v>
      </c>
      <c r="AP18" s="258"/>
      <c r="AQ18" s="337">
        <v>74.599999999999994</v>
      </c>
      <c r="AR18" s="255">
        <v>79</v>
      </c>
      <c r="AS18" s="256">
        <v>93</v>
      </c>
      <c r="AT18" s="256">
        <v>100</v>
      </c>
      <c r="AU18" s="275">
        <v>68.3</v>
      </c>
      <c r="AV18" s="333"/>
      <c r="AW18" s="255"/>
      <c r="AX18" s="256">
        <v>78</v>
      </c>
      <c r="AY18" s="256"/>
      <c r="AZ18" s="258"/>
      <c r="BA18" s="333">
        <v>78</v>
      </c>
      <c r="BB18" s="255">
        <v>96</v>
      </c>
      <c r="BC18" s="256">
        <v>85</v>
      </c>
      <c r="BD18" s="256">
        <v>75</v>
      </c>
      <c r="BE18" s="275">
        <v>87</v>
      </c>
      <c r="BF18" s="254"/>
      <c r="BG18" s="255"/>
      <c r="BH18" s="256"/>
      <c r="BI18" s="256"/>
      <c r="BJ18" s="258"/>
      <c r="BK18" s="254"/>
      <c r="BL18" s="255"/>
      <c r="BM18" s="256"/>
      <c r="BN18" s="258"/>
      <c r="BO18" s="341">
        <v>74.461111111111109</v>
      </c>
      <c r="BP18" s="271">
        <v>76.44</v>
      </c>
      <c r="BQ18" s="256">
        <v>81.47</v>
      </c>
      <c r="BR18" s="256">
        <v>70.69</v>
      </c>
      <c r="BS18" s="258">
        <v>72.2</v>
      </c>
    </row>
    <row r="19" spans="1:71">
      <c r="A19" s="234">
        <v>16</v>
      </c>
      <c r="B19" s="61" t="s">
        <v>112</v>
      </c>
      <c r="C19" s="329">
        <v>79.569999999999993</v>
      </c>
      <c r="D19" s="252">
        <v>79.09</v>
      </c>
      <c r="E19" s="253">
        <v>79.260000000000005</v>
      </c>
      <c r="F19" s="253">
        <v>72.510000000000005</v>
      </c>
      <c r="G19" s="258">
        <v>75.25</v>
      </c>
      <c r="H19" s="330">
        <v>73.900000000000006</v>
      </c>
      <c r="I19" s="255">
        <v>72.040000000000006</v>
      </c>
      <c r="J19" s="256">
        <v>71.680000000000007</v>
      </c>
      <c r="K19" s="256">
        <v>60.91</v>
      </c>
      <c r="L19" s="258">
        <v>63.62</v>
      </c>
      <c r="M19" s="330">
        <v>85</v>
      </c>
      <c r="N19" s="255">
        <v>55</v>
      </c>
      <c r="O19" s="256">
        <v>71.42</v>
      </c>
      <c r="P19" s="256">
        <v>64.5</v>
      </c>
      <c r="Q19" s="275">
        <v>61.07</v>
      </c>
      <c r="R19" s="333">
        <v>63</v>
      </c>
      <c r="S19" s="257"/>
      <c r="T19" s="256"/>
      <c r="U19" s="256"/>
      <c r="V19" s="258">
        <v>70</v>
      </c>
      <c r="W19" s="333">
        <v>81.5</v>
      </c>
      <c r="X19" s="255"/>
      <c r="Y19" s="256">
        <v>66</v>
      </c>
      <c r="Z19" s="256">
        <v>53</v>
      </c>
      <c r="AA19" s="275">
        <v>70.5</v>
      </c>
      <c r="AB19" s="333">
        <v>59.15</v>
      </c>
      <c r="AC19" s="255">
        <v>64.23</v>
      </c>
      <c r="AD19" s="256">
        <v>59.12</v>
      </c>
      <c r="AE19" s="256">
        <v>57.38</v>
      </c>
      <c r="AF19" s="258">
        <v>59.69</v>
      </c>
      <c r="AG19" s="333">
        <v>21</v>
      </c>
      <c r="AH19" s="255"/>
      <c r="AI19" s="256">
        <v>70</v>
      </c>
      <c r="AJ19" s="256">
        <v>56</v>
      </c>
      <c r="AK19" s="275"/>
      <c r="AL19" s="333">
        <v>60</v>
      </c>
      <c r="AM19" s="255">
        <v>44</v>
      </c>
      <c r="AN19" s="256">
        <v>64</v>
      </c>
      <c r="AO19" s="256">
        <v>60</v>
      </c>
      <c r="AP19" s="258"/>
      <c r="AQ19" s="337">
        <v>83.8</v>
      </c>
      <c r="AR19" s="255">
        <v>80.5</v>
      </c>
      <c r="AS19" s="256">
        <v>84.5</v>
      </c>
      <c r="AT19" s="256">
        <v>72.3</v>
      </c>
      <c r="AU19" s="275">
        <v>81.25</v>
      </c>
      <c r="AV19" s="333"/>
      <c r="AW19" s="255"/>
      <c r="AX19" s="256">
        <v>60</v>
      </c>
      <c r="AY19" s="256"/>
      <c r="AZ19" s="258"/>
      <c r="BA19" s="333">
        <v>75.5</v>
      </c>
      <c r="BB19" s="255">
        <v>82</v>
      </c>
      <c r="BC19" s="256"/>
      <c r="BD19" s="256">
        <v>61</v>
      </c>
      <c r="BE19" s="275"/>
      <c r="BF19" s="254"/>
      <c r="BG19" s="255"/>
      <c r="BH19" s="256"/>
      <c r="BI19" s="256"/>
      <c r="BJ19" s="258"/>
      <c r="BK19" s="254"/>
      <c r="BL19" s="255"/>
      <c r="BM19" s="256"/>
      <c r="BN19" s="258"/>
      <c r="BO19" s="341">
        <v>68.230909090909094</v>
      </c>
      <c r="BP19" s="271">
        <v>68.12</v>
      </c>
      <c r="BQ19" s="256">
        <v>69.55</v>
      </c>
      <c r="BR19" s="256">
        <v>61.95</v>
      </c>
      <c r="BS19" s="258">
        <v>68.760000000000005</v>
      </c>
    </row>
    <row r="20" spans="1:71">
      <c r="A20" s="234">
        <v>17</v>
      </c>
      <c r="B20" s="58" t="s">
        <v>113</v>
      </c>
      <c r="C20" s="329">
        <v>80.13</v>
      </c>
      <c r="D20" s="252">
        <v>83.71</v>
      </c>
      <c r="E20" s="253">
        <v>79.180000000000007</v>
      </c>
      <c r="F20" s="253">
        <v>79.010000000000005</v>
      </c>
      <c r="G20" s="258">
        <v>78.31</v>
      </c>
      <c r="H20" s="330">
        <v>68.86</v>
      </c>
      <c r="I20" s="255">
        <v>67.94</v>
      </c>
      <c r="J20" s="256">
        <v>67</v>
      </c>
      <c r="K20" s="256">
        <v>61.46</v>
      </c>
      <c r="L20" s="258">
        <v>62.9</v>
      </c>
      <c r="M20" s="330">
        <v>74.95</v>
      </c>
      <c r="N20" s="255">
        <v>70.150000000000006</v>
      </c>
      <c r="O20" s="256">
        <v>75.33</v>
      </c>
      <c r="P20" s="256">
        <v>76.7</v>
      </c>
      <c r="Q20" s="275">
        <v>74.959999999999994</v>
      </c>
      <c r="R20" s="333">
        <v>60.22</v>
      </c>
      <c r="S20" s="257">
        <v>63.15</v>
      </c>
      <c r="T20" s="256">
        <v>71.14</v>
      </c>
      <c r="U20" s="256">
        <v>67.44</v>
      </c>
      <c r="V20" s="258">
        <v>58.7</v>
      </c>
      <c r="W20" s="333">
        <v>70.22</v>
      </c>
      <c r="X20" s="255">
        <v>77.75</v>
      </c>
      <c r="Y20" s="256">
        <v>62.75</v>
      </c>
      <c r="Z20" s="256">
        <v>80.66</v>
      </c>
      <c r="AA20" s="275">
        <v>73</v>
      </c>
      <c r="AB20" s="333">
        <v>73.23</v>
      </c>
      <c r="AC20" s="255">
        <v>70.31</v>
      </c>
      <c r="AD20" s="256">
        <v>43.25</v>
      </c>
      <c r="AE20" s="256">
        <v>71.86</v>
      </c>
      <c r="AF20" s="258">
        <v>70.89</v>
      </c>
      <c r="AG20" s="333">
        <v>67.319999999999993</v>
      </c>
      <c r="AH20" s="255">
        <v>73.37</v>
      </c>
      <c r="AI20" s="256">
        <v>77.58</v>
      </c>
      <c r="AJ20" s="256">
        <v>67.84</v>
      </c>
      <c r="AK20" s="275">
        <v>62.9</v>
      </c>
      <c r="AL20" s="333">
        <v>66.94</v>
      </c>
      <c r="AM20" s="255">
        <v>63.42</v>
      </c>
      <c r="AN20" s="256">
        <v>74.569999999999993</v>
      </c>
      <c r="AO20" s="256">
        <v>66.19</v>
      </c>
      <c r="AP20" s="258">
        <v>73.400000000000006</v>
      </c>
      <c r="AQ20" s="337">
        <v>84.8</v>
      </c>
      <c r="AR20" s="255">
        <v>70.66</v>
      </c>
      <c r="AS20" s="256"/>
      <c r="AT20" s="256">
        <v>81</v>
      </c>
      <c r="AU20" s="275">
        <v>70</v>
      </c>
      <c r="AV20" s="333"/>
      <c r="AW20" s="255">
        <v>68</v>
      </c>
      <c r="AX20" s="256"/>
      <c r="AY20" s="256"/>
      <c r="AZ20" s="258"/>
      <c r="BA20" s="333">
        <v>73.66</v>
      </c>
      <c r="BB20" s="255">
        <v>72.14</v>
      </c>
      <c r="BC20" s="256">
        <v>70.5</v>
      </c>
      <c r="BD20" s="256">
        <v>72.75</v>
      </c>
      <c r="BE20" s="275"/>
      <c r="BF20" s="254"/>
      <c r="BG20" s="255"/>
      <c r="BH20" s="256"/>
      <c r="BI20" s="256"/>
      <c r="BJ20" s="258"/>
      <c r="BK20" s="254"/>
      <c r="BL20" s="255"/>
      <c r="BM20" s="256"/>
      <c r="BN20" s="258"/>
      <c r="BO20" s="341">
        <v>71.939090909090908</v>
      </c>
      <c r="BP20" s="271">
        <v>70.959999999999994</v>
      </c>
      <c r="BQ20" s="256">
        <v>69.03</v>
      </c>
      <c r="BR20" s="256">
        <v>72.489999999999995</v>
      </c>
      <c r="BS20" s="258">
        <v>69.45</v>
      </c>
    </row>
    <row r="21" spans="1:71">
      <c r="A21" s="234">
        <v>18</v>
      </c>
      <c r="B21" s="58" t="s">
        <v>114</v>
      </c>
      <c r="C21" s="329">
        <v>87.25</v>
      </c>
      <c r="D21" s="252">
        <v>89.23</v>
      </c>
      <c r="E21" s="253">
        <v>84.37</v>
      </c>
      <c r="F21" s="253">
        <v>80.430000000000007</v>
      </c>
      <c r="G21" s="258">
        <v>81.73</v>
      </c>
      <c r="H21" s="330">
        <v>80.180000000000007</v>
      </c>
      <c r="I21" s="255">
        <v>82.23</v>
      </c>
      <c r="J21" s="256">
        <v>85.36</v>
      </c>
      <c r="K21" s="256">
        <v>75.900000000000006</v>
      </c>
      <c r="L21" s="258">
        <v>75.34</v>
      </c>
      <c r="M21" s="330">
        <v>78.5</v>
      </c>
      <c r="N21" s="255">
        <v>94</v>
      </c>
      <c r="O21" s="256">
        <v>82.6</v>
      </c>
      <c r="P21" s="256">
        <v>68.400000000000006</v>
      </c>
      <c r="Q21" s="275">
        <v>67.8</v>
      </c>
      <c r="R21" s="333">
        <v>64</v>
      </c>
      <c r="S21" s="257"/>
      <c r="T21" s="256">
        <v>89</v>
      </c>
      <c r="U21" s="256"/>
      <c r="V21" s="258"/>
      <c r="W21" s="333">
        <v>74.5</v>
      </c>
      <c r="X21" s="255"/>
      <c r="Y21" s="256">
        <v>88.5</v>
      </c>
      <c r="Z21" s="256"/>
      <c r="AA21" s="275">
        <v>87</v>
      </c>
      <c r="AB21" s="333">
        <v>81.239999999999995</v>
      </c>
      <c r="AC21" s="255">
        <v>79.5</v>
      </c>
      <c r="AD21" s="256">
        <v>84.88</v>
      </c>
      <c r="AE21" s="256">
        <v>83.48</v>
      </c>
      <c r="AF21" s="258">
        <v>72.180000000000007</v>
      </c>
      <c r="AG21" s="333">
        <v>61</v>
      </c>
      <c r="AH21" s="255"/>
      <c r="AI21" s="256">
        <v>69</v>
      </c>
      <c r="AJ21" s="256"/>
      <c r="AK21" s="275">
        <v>68.5</v>
      </c>
      <c r="AL21" s="333">
        <v>62.5</v>
      </c>
      <c r="AM21" s="255"/>
      <c r="AN21" s="256">
        <v>66</v>
      </c>
      <c r="AO21" s="256">
        <v>69</v>
      </c>
      <c r="AP21" s="258">
        <v>61.2</v>
      </c>
      <c r="AQ21" s="337">
        <v>75</v>
      </c>
      <c r="AR21" s="255">
        <v>85.5</v>
      </c>
      <c r="AS21" s="256">
        <v>84.35</v>
      </c>
      <c r="AT21" s="256">
        <v>80.849999999999994</v>
      </c>
      <c r="AU21" s="275">
        <v>84.8</v>
      </c>
      <c r="AV21" s="333"/>
      <c r="AW21" s="255"/>
      <c r="AX21" s="256"/>
      <c r="AY21" s="256"/>
      <c r="AZ21" s="258">
        <v>92</v>
      </c>
      <c r="BA21" s="333">
        <v>72.849999999999994</v>
      </c>
      <c r="BB21" s="255">
        <v>95</v>
      </c>
      <c r="BC21" s="256">
        <v>90</v>
      </c>
      <c r="BD21" s="256">
        <v>74</v>
      </c>
      <c r="BE21" s="275">
        <v>89</v>
      </c>
      <c r="BF21" s="254"/>
      <c r="BG21" s="255"/>
      <c r="BH21" s="256"/>
      <c r="BI21" s="256"/>
      <c r="BJ21" s="258"/>
      <c r="BK21" s="254"/>
      <c r="BL21" s="255"/>
      <c r="BM21" s="256"/>
      <c r="BN21" s="258"/>
      <c r="BO21" s="341">
        <v>74.962727272727292</v>
      </c>
      <c r="BP21" s="271">
        <v>87.57</v>
      </c>
      <c r="BQ21" s="256">
        <v>82.4</v>
      </c>
      <c r="BR21" s="256">
        <v>76</v>
      </c>
      <c r="BS21" s="258">
        <v>77.900000000000006</v>
      </c>
    </row>
    <row r="22" spans="1:71">
      <c r="A22" s="234">
        <v>19</v>
      </c>
      <c r="B22" s="58" t="s">
        <v>42</v>
      </c>
      <c r="C22" s="329">
        <v>75.48</v>
      </c>
      <c r="D22" s="252">
        <v>81.12</v>
      </c>
      <c r="E22" s="253">
        <v>82.35</v>
      </c>
      <c r="F22" s="253">
        <v>81.150000000000006</v>
      </c>
      <c r="G22" s="258">
        <v>82.7</v>
      </c>
      <c r="H22" s="330">
        <v>62.44</v>
      </c>
      <c r="I22" s="255">
        <v>64.58</v>
      </c>
      <c r="J22" s="256">
        <v>61.85</v>
      </c>
      <c r="K22" s="256">
        <v>53.23</v>
      </c>
      <c r="L22" s="276">
        <v>62.9</v>
      </c>
      <c r="M22" s="332">
        <v>67.760000000000005</v>
      </c>
      <c r="N22" s="260">
        <v>64.44</v>
      </c>
      <c r="O22" s="261">
        <v>67.42</v>
      </c>
      <c r="P22" s="261">
        <v>68.540000000000006</v>
      </c>
      <c r="Q22" s="275">
        <v>62.5</v>
      </c>
      <c r="R22" s="333">
        <v>35</v>
      </c>
      <c r="S22" s="257">
        <v>69.5</v>
      </c>
      <c r="T22" s="256">
        <v>75.33</v>
      </c>
      <c r="U22" s="256">
        <v>69.62</v>
      </c>
      <c r="V22" s="258">
        <v>68</v>
      </c>
      <c r="W22" s="333">
        <v>97</v>
      </c>
      <c r="X22" s="255">
        <v>66.75</v>
      </c>
      <c r="Y22" s="256">
        <v>79.25</v>
      </c>
      <c r="Z22" s="256">
        <v>70</v>
      </c>
      <c r="AA22" s="275">
        <v>71.66</v>
      </c>
      <c r="AB22" s="333">
        <v>57.75</v>
      </c>
      <c r="AC22" s="255">
        <v>55.75</v>
      </c>
      <c r="AD22" s="256">
        <v>48.5</v>
      </c>
      <c r="AE22" s="256">
        <v>53.37</v>
      </c>
      <c r="AF22" s="258">
        <v>63.85</v>
      </c>
      <c r="AG22" s="333">
        <v>64</v>
      </c>
      <c r="AH22" s="255">
        <v>70.14</v>
      </c>
      <c r="AI22" s="256">
        <v>70.33</v>
      </c>
      <c r="AJ22" s="256">
        <v>60.25</v>
      </c>
      <c r="AK22" s="275">
        <v>74.5</v>
      </c>
      <c r="AL22" s="333">
        <v>64.12</v>
      </c>
      <c r="AM22" s="255">
        <v>73.849999999999994</v>
      </c>
      <c r="AN22" s="256">
        <v>82.5</v>
      </c>
      <c r="AO22" s="256">
        <v>65</v>
      </c>
      <c r="AP22" s="258">
        <v>89.3</v>
      </c>
      <c r="AQ22" s="337">
        <v>55</v>
      </c>
      <c r="AR22" s="255"/>
      <c r="AS22" s="256"/>
      <c r="AT22" s="256"/>
      <c r="AU22" s="275"/>
      <c r="AV22" s="333"/>
      <c r="AW22" s="255"/>
      <c r="AX22" s="256"/>
      <c r="AY22" s="256">
        <v>61</v>
      </c>
      <c r="AZ22" s="258"/>
      <c r="BA22" s="333">
        <v>68</v>
      </c>
      <c r="BB22" s="255">
        <v>59.66</v>
      </c>
      <c r="BC22" s="256"/>
      <c r="BD22" s="256">
        <v>74</v>
      </c>
      <c r="BE22" s="275">
        <v>70</v>
      </c>
      <c r="BF22" s="254"/>
      <c r="BG22" s="255"/>
      <c r="BH22" s="256"/>
      <c r="BI22" s="256"/>
      <c r="BJ22" s="258"/>
      <c r="BK22" s="254"/>
      <c r="BL22" s="255"/>
      <c r="BM22" s="256"/>
      <c r="BN22" s="258"/>
      <c r="BO22" s="341">
        <v>64.896363636363631</v>
      </c>
      <c r="BP22" s="271">
        <v>67.31</v>
      </c>
      <c r="BQ22" s="256">
        <v>70.94</v>
      </c>
      <c r="BR22" s="256">
        <v>65.599999999999994</v>
      </c>
      <c r="BS22" s="258">
        <v>71.7</v>
      </c>
    </row>
    <row r="23" spans="1:71">
      <c r="A23" s="234">
        <v>30</v>
      </c>
      <c r="B23" s="58" t="s">
        <v>43</v>
      </c>
      <c r="C23" s="329">
        <v>75.400000000000006</v>
      </c>
      <c r="D23" s="252">
        <v>78.8</v>
      </c>
      <c r="E23" s="253">
        <v>69.47</v>
      </c>
      <c r="F23" s="253">
        <v>73.75</v>
      </c>
      <c r="G23" s="258">
        <v>67.209999999999994</v>
      </c>
      <c r="H23" s="330">
        <v>57.07</v>
      </c>
      <c r="I23" s="255">
        <v>59.61</v>
      </c>
      <c r="J23" s="256">
        <v>59.43</v>
      </c>
      <c r="K23" s="256">
        <v>56.28</v>
      </c>
      <c r="L23" s="276">
        <v>45.56</v>
      </c>
      <c r="M23" s="332">
        <v>63.81</v>
      </c>
      <c r="N23" s="260">
        <v>73.400000000000006</v>
      </c>
      <c r="O23" s="261">
        <v>52.5</v>
      </c>
      <c r="P23" s="261">
        <v>59.16</v>
      </c>
      <c r="Q23" s="275">
        <v>54.6</v>
      </c>
      <c r="R23" s="333">
        <v>63.5</v>
      </c>
      <c r="S23" s="257">
        <v>94</v>
      </c>
      <c r="T23" s="256">
        <v>50</v>
      </c>
      <c r="U23" s="256">
        <v>53</v>
      </c>
      <c r="V23" s="258">
        <v>62</v>
      </c>
      <c r="W23" s="333">
        <v>71</v>
      </c>
      <c r="X23" s="255">
        <v>66.599999999999994</v>
      </c>
      <c r="Y23" s="256">
        <v>72</v>
      </c>
      <c r="Z23" s="256">
        <v>58</v>
      </c>
      <c r="AA23" s="275">
        <v>66</v>
      </c>
      <c r="AB23" s="333">
        <v>49</v>
      </c>
      <c r="AC23" s="255">
        <v>52.25</v>
      </c>
      <c r="AD23" s="256">
        <v>59.5</v>
      </c>
      <c r="AE23" s="256">
        <v>47.25</v>
      </c>
      <c r="AF23" s="258">
        <v>52.75</v>
      </c>
      <c r="AG23" s="333">
        <v>66.8</v>
      </c>
      <c r="AH23" s="255">
        <v>66.599999999999994</v>
      </c>
      <c r="AI23" s="256"/>
      <c r="AJ23" s="256">
        <v>66</v>
      </c>
      <c r="AK23" s="275">
        <v>61</v>
      </c>
      <c r="AL23" s="333">
        <v>58.8</v>
      </c>
      <c r="AM23" s="255">
        <v>54.75</v>
      </c>
      <c r="AN23" s="256">
        <v>77</v>
      </c>
      <c r="AO23" s="256">
        <v>76</v>
      </c>
      <c r="AP23" s="258">
        <v>73</v>
      </c>
      <c r="AQ23" s="337"/>
      <c r="AR23" s="255"/>
      <c r="AS23" s="256">
        <v>91</v>
      </c>
      <c r="AT23" s="256">
        <v>61</v>
      </c>
      <c r="AU23" s="275"/>
      <c r="AV23" s="333"/>
      <c r="AW23" s="255">
        <v>69</v>
      </c>
      <c r="AX23" s="256"/>
      <c r="AY23" s="256"/>
      <c r="AZ23" s="258"/>
      <c r="BA23" s="333">
        <v>80</v>
      </c>
      <c r="BB23" s="255">
        <v>62.5</v>
      </c>
      <c r="BC23" s="256"/>
      <c r="BD23" s="256"/>
      <c r="BE23" s="275">
        <v>34</v>
      </c>
      <c r="BF23" s="254"/>
      <c r="BG23" s="255"/>
      <c r="BH23" s="256"/>
      <c r="BI23" s="256"/>
      <c r="BJ23" s="258"/>
      <c r="BK23" s="254"/>
      <c r="BL23" s="255"/>
      <c r="BM23" s="256"/>
      <c r="BN23" s="258"/>
      <c r="BO23" s="341">
        <v>65.364000000000004</v>
      </c>
      <c r="BP23" s="271">
        <v>67.75</v>
      </c>
      <c r="BQ23" s="256">
        <v>66.36</v>
      </c>
      <c r="BR23" s="256">
        <v>61.16</v>
      </c>
      <c r="BS23" s="258">
        <v>57.3</v>
      </c>
    </row>
    <row r="24" spans="1:71">
      <c r="A24" s="234">
        <v>37</v>
      </c>
      <c r="B24" s="58" t="s">
        <v>44</v>
      </c>
      <c r="C24" s="329">
        <v>69.66</v>
      </c>
      <c r="D24" s="252">
        <v>73.14</v>
      </c>
      <c r="E24" s="253">
        <v>72</v>
      </c>
      <c r="F24" s="253">
        <v>62.05</v>
      </c>
      <c r="G24" s="258">
        <v>61.06</v>
      </c>
      <c r="H24" s="330"/>
      <c r="I24" s="255">
        <v>57.33</v>
      </c>
      <c r="J24" s="256">
        <v>58.62</v>
      </c>
      <c r="K24" s="256">
        <v>47.2</v>
      </c>
      <c r="L24" s="276">
        <v>44.8</v>
      </c>
      <c r="M24" s="332">
        <v>60.25</v>
      </c>
      <c r="N24" s="260">
        <v>69.66</v>
      </c>
      <c r="O24" s="261">
        <v>68</v>
      </c>
      <c r="P24" s="261">
        <v>46.78</v>
      </c>
      <c r="Q24" s="275">
        <v>50.66</v>
      </c>
      <c r="R24" s="333">
        <v>42.66</v>
      </c>
      <c r="S24" s="257"/>
      <c r="T24" s="256">
        <v>71.5</v>
      </c>
      <c r="U24" s="256">
        <v>55.25</v>
      </c>
      <c r="V24" s="258">
        <v>58.5</v>
      </c>
      <c r="W24" s="333">
        <v>47</v>
      </c>
      <c r="X24" s="255"/>
      <c r="Y24" s="256">
        <v>64</v>
      </c>
      <c r="Z24" s="256"/>
      <c r="AA24" s="275">
        <v>62</v>
      </c>
      <c r="AB24" s="333"/>
      <c r="AC24" s="255">
        <v>65</v>
      </c>
      <c r="AD24" s="256">
        <v>56.16</v>
      </c>
      <c r="AE24" s="256">
        <v>54.66</v>
      </c>
      <c r="AF24" s="258">
        <v>44</v>
      </c>
      <c r="AG24" s="333"/>
      <c r="AH24" s="250"/>
      <c r="AI24" s="256">
        <v>58</v>
      </c>
      <c r="AJ24" s="256">
        <v>100</v>
      </c>
      <c r="AK24" s="275">
        <v>33.5</v>
      </c>
      <c r="AL24" s="333"/>
      <c r="AM24" s="255">
        <v>39</v>
      </c>
      <c r="AN24" s="256">
        <v>47</v>
      </c>
      <c r="AO24" s="256">
        <v>94</v>
      </c>
      <c r="AP24" s="258">
        <v>35</v>
      </c>
      <c r="AQ24" s="337"/>
      <c r="AR24" s="255"/>
      <c r="AS24" s="256"/>
      <c r="AT24" s="256"/>
      <c r="AU24" s="275"/>
      <c r="AV24" s="333"/>
      <c r="AW24" s="255"/>
      <c r="AX24" s="256"/>
      <c r="AY24" s="256"/>
      <c r="AZ24" s="258">
        <v>39</v>
      </c>
      <c r="BA24" s="333"/>
      <c r="BB24" s="255"/>
      <c r="BC24" s="256"/>
      <c r="BD24" s="256"/>
      <c r="BE24" s="275"/>
      <c r="BF24" s="254"/>
      <c r="BG24" s="255"/>
      <c r="BH24" s="256"/>
      <c r="BI24" s="256"/>
      <c r="BJ24" s="258"/>
      <c r="BK24" s="254"/>
      <c r="BL24" s="255"/>
      <c r="BM24" s="256"/>
      <c r="BN24" s="258"/>
      <c r="BO24" s="341">
        <v>56.077999999999996</v>
      </c>
      <c r="BP24" s="271">
        <v>60.82</v>
      </c>
      <c r="BQ24" s="256">
        <v>61.91</v>
      </c>
      <c r="BR24" s="256">
        <v>65.7</v>
      </c>
      <c r="BS24" s="258">
        <v>47.61</v>
      </c>
    </row>
    <row r="25" spans="1:71">
      <c r="A25" s="234">
        <v>44</v>
      </c>
      <c r="B25" s="58" t="s">
        <v>45</v>
      </c>
      <c r="C25" s="329">
        <v>78.38</v>
      </c>
      <c r="D25" s="252">
        <v>79</v>
      </c>
      <c r="E25" s="253">
        <v>80.11</v>
      </c>
      <c r="F25" s="253">
        <v>82.19</v>
      </c>
      <c r="G25" s="258">
        <v>80.8</v>
      </c>
      <c r="H25" s="330">
        <v>59.15</v>
      </c>
      <c r="I25" s="255">
        <v>62.91</v>
      </c>
      <c r="J25" s="256">
        <v>61.81</v>
      </c>
      <c r="K25" s="256">
        <v>63.81</v>
      </c>
      <c r="L25" s="276">
        <v>55.7</v>
      </c>
      <c r="M25" s="332">
        <v>66</v>
      </c>
      <c r="N25" s="260">
        <v>64.81</v>
      </c>
      <c r="O25" s="261">
        <v>64.900000000000006</v>
      </c>
      <c r="P25" s="261">
        <v>67.84</v>
      </c>
      <c r="Q25" s="275">
        <v>68.099999999999994</v>
      </c>
      <c r="R25" s="333">
        <v>71</v>
      </c>
      <c r="S25" s="257">
        <v>32.5</v>
      </c>
      <c r="T25" s="256">
        <v>49.5</v>
      </c>
      <c r="U25" s="256">
        <v>61</v>
      </c>
      <c r="V25" s="258">
        <v>64</v>
      </c>
      <c r="W25" s="333"/>
      <c r="X25" s="255">
        <v>61.66</v>
      </c>
      <c r="Y25" s="256">
        <v>84</v>
      </c>
      <c r="Z25" s="256">
        <v>70.3</v>
      </c>
      <c r="AA25" s="275">
        <v>63</v>
      </c>
      <c r="AB25" s="333">
        <v>43.75</v>
      </c>
      <c r="AC25" s="255">
        <v>56.33</v>
      </c>
      <c r="AD25" s="256"/>
      <c r="AE25" s="256">
        <v>53.5</v>
      </c>
      <c r="AF25" s="258">
        <v>60</v>
      </c>
      <c r="AG25" s="333">
        <v>62</v>
      </c>
      <c r="AH25" s="255">
        <v>84.75</v>
      </c>
      <c r="AI25" s="256">
        <v>40.5</v>
      </c>
      <c r="AJ25" s="256">
        <v>56</v>
      </c>
      <c r="AK25" s="275"/>
      <c r="AL25" s="333">
        <v>56.75</v>
      </c>
      <c r="AM25" s="255">
        <v>67.83</v>
      </c>
      <c r="AN25" s="256">
        <v>45</v>
      </c>
      <c r="AO25" s="256">
        <v>52.5</v>
      </c>
      <c r="AP25" s="258"/>
      <c r="AQ25" s="337">
        <v>51.5</v>
      </c>
      <c r="AR25" s="255">
        <v>72</v>
      </c>
      <c r="AS25" s="256"/>
      <c r="AT25" s="256"/>
      <c r="AU25" s="275"/>
      <c r="AV25" s="333"/>
      <c r="AW25" s="255"/>
      <c r="AX25" s="256"/>
      <c r="AY25" s="256">
        <v>65</v>
      </c>
      <c r="AZ25" s="258"/>
      <c r="BA25" s="333">
        <v>63</v>
      </c>
      <c r="BB25" s="255">
        <v>62.6</v>
      </c>
      <c r="BC25" s="256">
        <v>67</v>
      </c>
      <c r="BD25" s="256">
        <v>71.33</v>
      </c>
      <c r="BE25" s="275">
        <v>74</v>
      </c>
      <c r="BF25" s="254"/>
      <c r="BG25" s="255"/>
      <c r="BH25" s="256"/>
      <c r="BI25" s="256"/>
      <c r="BJ25" s="258"/>
      <c r="BK25" s="254"/>
      <c r="BL25" s="255"/>
      <c r="BM25" s="256"/>
      <c r="BN25" s="258"/>
      <c r="BO25" s="341">
        <v>61.596000000000004</v>
      </c>
      <c r="BP25" s="271">
        <v>64.430000000000007</v>
      </c>
      <c r="BQ25" s="256">
        <v>61.6</v>
      </c>
      <c r="BR25" s="256">
        <v>64.34</v>
      </c>
      <c r="BS25" s="258">
        <v>66.5</v>
      </c>
    </row>
    <row r="26" spans="1:71">
      <c r="A26" s="234">
        <v>51</v>
      </c>
      <c r="B26" s="62" t="s">
        <v>46</v>
      </c>
      <c r="C26" s="331">
        <v>78.849999999999994</v>
      </c>
      <c r="D26" s="262">
        <v>81.02</v>
      </c>
      <c r="E26" s="263">
        <v>74.400000000000006</v>
      </c>
      <c r="F26" s="263">
        <v>81.93</v>
      </c>
      <c r="G26" s="258">
        <v>72.7</v>
      </c>
      <c r="H26" s="330">
        <v>67.760000000000005</v>
      </c>
      <c r="I26" s="255">
        <v>63.68</v>
      </c>
      <c r="J26" s="256">
        <v>69.36</v>
      </c>
      <c r="K26" s="256">
        <v>57.35</v>
      </c>
      <c r="L26" s="276">
        <v>57.5</v>
      </c>
      <c r="M26" s="332">
        <v>65.81</v>
      </c>
      <c r="N26" s="260">
        <v>66.599999999999994</v>
      </c>
      <c r="O26" s="261">
        <v>63.83</v>
      </c>
      <c r="P26" s="261">
        <v>62</v>
      </c>
      <c r="Q26" s="275">
        <v>60.4</v>
      </c>
      <c r="R26" s="333">
        <v>56.5</v>
      </c>
      <c r="S26" s="257">
        <v>62.4</v>
      </c>
      <c r="T26" s="256">
        <v>86.5</v>
      </c>
      <c r="U26" s="256">
        <v>83.5</v>
      </c>
      <c r="V26" s="258">
        <v>49</v>
      </c>
      <c r="W26" s="333">
        <v>80</v>
      </c>
      <c r="X26" s="255">
        <v>70</v>
      </c>
      <c r="Y26" s="256">
        <v>52</v>
      </c>
      <c r="Z26" s="256"/>
      <c r="AA26" s="275"/>
      <c r="AB26" s="333">
        <v>68.5</v>
      </c>
      <c r="AC26" s="255">
        <v>50.33</v>
      </c>
      <c r="AD26" s="256">
        <v>68.099999999999994</v>
      </c>
      <c r="AE26" s="256">
        <v>60.4</v>
      </c>
      <c r="AF26" s="258">
        <v>61</v>
      </c>
      <c r="AG26" s="333">
        <v>49.5</v>
      </c>
      <c r="AH26" s="255">
        <v>51.33</v>
      </c>
      <c r="AI26" s="256">
        <v>77.33</v>
      </c>
      <c r="AJ26" s="256">
        <v>46.5</v>
      </c>
      <c r="AK26" s="275">
        <v>60.3</v>
      </c>
      <c r="AL26" s="333">
        <v>49.5</v>
      </c>
      <c r="AM26" s="255">
        <v>50</v>
      </c>
      <c r="AN26" s="256">
        <v>56.66</v>
      </c>
      <c r="AO26" s="256">
        <v>45.25</v>
      </c>
      <c r="AP26" s="258">
        <v>71.2</v>
      </c>
      <c r="AQ26" s="337">
        <v>62.66</v>
      </c>
      <c r="AR26" s="255">
        <v>46</v>
      </c>
      <c r="AS26" s="256"/>
      <c r="AT26" s="256"/>
      <c r="AU26" s="275"/>
      <c r="AV26" s="333"/>
      <c r="AW26" s="255"/>
      <c r="AX26" s="256">
        <v>74</v>
      </c>
      <c r="AY26" s="256">
        <v>66</v>
      </c>
      <c r="AZ26" s="258"/>
      <c r="BA26" s="333"/>
      <c r="BB26" s="255">
        <v>59.8</v>
      </c>
      <c r="BC26" s="256">
        <v>54</v>
      </c>
      <c r="BD26" s="256"/>
      <c r="BE26" s="275">
        <v>63.5</v>
      </c>
      <c r="BF26" s="254"/>
      <c r="BG26" s="255"/>
      <c r="BH26" s="256"/>
      <c r="BI26" s="256"/>
      <c r="BJ26" s="258"/>
      <c r="BK26" s="254"/>
      <c r="BL26" s="255"/>
      <c r="BM26" s="256"/>
      <c r="BN26" s="258"/>
      <c r="BO26" s="341">
        <v>63.919000000000004</v>
      </c>
      <c r="BP26" s="271">
        <v>60.11</v>
      </c>
      <c r="BQ26" s="256">
        <v>67.61</v>
      </c>
      <c r="BR26" s="256">
        <v>62.86</v>
      </c>
      <c r="BS26" s="258">
        <v>61.95</v>
      </c>
    </row>
    <row r="27" spans="1:71">
      <c r="A27" s="234">
        <v>67</v>
      </c>
      <c r="B27" s="58" t="s">
        <v>47</v>
      </c>
      <c r="C27" s="329">
        <v>73.540000000000006</v>
      </c>
      <c r="D27" s="252">
        <v>81.7</v>
      </c>
      <c r="E27" s="253">
        <v>74</v>
      </c>
      <c r="F27" s="253">
        <v>78.040000000000006</v>
      </c>
      <c r="G27" s="258">
        <v>65.77</v>
      </c>
      <c r="H27" s="330">
        <v>46</v>
      </c>
      <c r="I27" s="255">
        <v>58.75</v>
      </c>
      <c r="J27" s="256">
        <v>68.5</v>
      </c>
      <c r="K27" s="256">
        <v>53</v>
      </c>
      <c r="L27" s="276">
        <v>49.8</v>
      </c>
      <c r="M27" s="332">
        <v>63.33</v>
      </c>
      <c r="N27" s="260">
        <v>61.66</v>
      </c>
      <c r="O27" s="261">
        <v>65</v>
      </c>
      <c r="P27" s="261">
        <v>63.7</v>
      </c>
      <c r="Q27" s="275">
        <v>54</v>
      </c>
      <c r="R27" s="333">
        <v>54</v>
      </c>
      <c r="S27" s="257">
        <v>68</v>
      </c>
      <c r="T27" s="256">
        <v>80</v>
      </c>
      <c r="U27" s="256">
        <v>76</v>
      </c>
      <c r="V27" s="258">
        <v>37</v>
      </c>
      <c r="W27" s="333"/>
      <c r="X27" s="255">
        <v>80</v>
      </c>
      <c r="Y27" s="256"/>
      <c r="Z27" s="256">
        <v>77</v>
      </c>
      <c r="AA27" s="275"/>
      <c r="AB27" s="333">
        <v>33</v>
      </c>
      <c r="AC27" s="255">
        <v>46.33</v>
      </c>
      <c r="AD27" s="256">
        <v>49.5</v>
      </c>
      <c r="AE27" s="256">
        <v>55.66</v>
      </c>
      <c r="AF27" s="258">
        <v>51</v>
      </c>
      <c r="AG27" s="333">
        <v>30</v>
      </c>
      <c r="AH27" s="255">
        <v>63.5</v>
      </c>
      <c r="AI27" s="256">
        <v>41</v>
      </c>
      <c r="AJ27" s="256">
        <v>31</v>
      </c>
      <c r="AK27" s="275">
        <v>36</v>
      </c>
      <c r="AL27" s="333">
        <v>49.5</v>
      </c>
      <c r="AM27" s="255">
        <v>64.33</v>
      </c>
      <c r="AN27" s="256">
        <v>40</v>
      </c>
      <c r="AO27" s="256">
        <v>51.5</v>
      </c>
      <c r="AP27" s="258">
        <v>54</v>
      </c>
      <c r="AQ27" s="337"/>
      <c r="AR27" s="255">
        <v>77</v>
      </c>
      <c r="AS27" s="256"/>
      <c r="AT27" s="256"/>
      <c r="AU27" s="275"/>
      <c r="AV27" s="333"/>
      <c r="AW27" s="255"/>
      <c r="AX27" s="256"/>
      <c r="AY27" s="256"/>
      <c r="AZ27" s="258"/>
      <c r="BA27" s="333">
        <v>90</v>
      </c>
      <c r="BB27" s="255"/>
      <c r="BC27" s="256"/>
      <c r="BD27" s="256">
        <v>68.5</v>
      </c>
      <c r="BE27" s="275">
        <v>41</v>
      </c>
      <c r="BF27" s="254"/>
      <c r="BG27" s="255"/>
      <c r="BH27" s="256"/>
      <c r="BI27" s="256"/>
      <c r="BJ27" s="258"/>
      <c r="BK27" s="254"/>
      <c r="BL27" s="255"/>
      <c r="BM27" s="256"/>
      <c r="BN27" s="258"/>
      <c r="BO27" s="341">
        <v>56.24111111111111</v>
      </c>
      <c r="BP27" s="271">
        <v>66.8</v>
      </c>
      <c r="BQ27" s="256">
        <v>59.71</v>
      </c>
      <c r="BR27" s="256">
        <v>61.6</v>
      </c>
      <c r="BS27" s="258">
        <v>48.6</v>
      </c>
    </row>
    <row r="28" spans="1:71">
      <c r="A28" s="234">
        <v>20</v>
      </c>
      <c r="B28" s="58" t="s">
        <v>48</v>
      </c>
      <c r="C28" s="329">
        <v>65.36</v>
      </c>
      <c r="D28" s="252">
        <v>74.33</v>
      </c>
      <c r="E28" s="253">
        <v>74.400000000000006</v>
      </c>
      <c r="F28" s="253">
        <v>77</v>
      </c>
      <c r="G28" s="258">
        <v>70.400000000000006</v>
      </c>
      <c r="H28" s="330">
        <v>64.5</v>
      </c>
      <c r="I28" s="255">
        <v>65.400000000000006</v>
      </c>
      <c r="J28" s="256">
        <v>62</v>
      </c>
      <c r="K28" s="256">
        <v>58.16</v>
      </c>
      <c r="L28" s="258">
        <v>60.23</v>
      </c>
      <c r="M28" s="330">
        <v>56.28</v>
      </c>
      <c r="N28" s="255">
        <v>70.75</v>
      </c>
      <c r="O28" s="256">
        <v>83</v>
      </c>
      <c r="P28" s="256">
        <v>76.14</v>
      </c>
      <c r="Q28" s="275">
        <v>60.11</v>
      </c>
      <c r="R28" s="333"/>
      <c r="S28" s="257">
        <v>75</v>
      </c>
      <c r="T28" s="256">
        <v>86</v>
      </c>
      <c r="U28" s="256">
        <v>70.400000000000006</v>
      </c>
      <c r="V28" s="258">
        <v>50.2</v>
      </c>
      <c r="W28" s="333"/>
      <c r="X28" s="255">
        <v>51</v>
      </c>
      <c r="Y28" s="256">
        <v>66</v>
      </c>
      <c r="Z28" s="256">
        <v>58</v>
      </c>
      <c r="AA28" s="275"/>
      <c r="AB28" s="333">
        <v>38.5</v>
      </c>
      <c r="AC28" s="255">
        <v>51.5</v>
      </c>
      <c r="AD28" s="256">
        <v>48</v>
      </c>
      <c r="AE28" s="256">
        <v>57</v>
      </c>
      <c r="AF28" s="258">
        <v>56.8</v>
      </c>
      <c r="AG28" s="333">
        <v>50</v>
      </c>
      <c r="AH28" s="255">
        <v>52.8</v>
      </c>
      <c r="AI28" s="256">
        <v>28</v>
      </c>
      <c r="AJ28" s="256">
        <v>68</v>
      </c>
      <c r="AK28" s="275">
        <v>36</v>
      </c>
      <c r="AL28" s="333">
        <v>66</v>
      </c>
      <c r="AM28" s="255">
        <v>64</v>
      </c>
      <c r="AN28" s="256">
        <v>38</v>
      </c>
      <c r="AO28" s="256">
        <v>54.5</v>
      </c>
      <c r="AP28" s="258">
        <v>51</v>
      </c>
      <c r="AQ28" s="337"/>
      <c r="AR28" s="255"/>
      <c r="AS28" s="256"/>
      <c r="AT28" s="256">
        <v>70</v>
      </c>
      <c r="AU28" s="275"/>
      <c r="AV28" s="333"/>
      <c r="AW28" s="255">
        <v>67</v>
      </c>
      <c r="AX28" s="256"/>
      <c r="AY28" s="256">
        <v>69</v>
      </c>
      <c r="AZ28" s="258"/>
      <c r="BA28" s="333"/>
      <c r="BB28" s="255">
        <v>54</v>
      </c>
      <c r="BC28" s="256"/>
      <c r="BD28" s="256"/>
      <c r="BE28" s="275"/>
      <c r="BF28" s="254"/>
      <c r="BG28" s="255"/>
      <c r="BH28" s="256"/>
      <c r="BI28" s="256"/>
      <c r="BJ28" s="258"/>
      <c r="BK28" s="254"/>
      <c r="BL28" s="255"/>
      <c r="BM28" s="256"/>
      <c r="BN28" s="258"/>
      <c r="BO28" s="341">
        <v>57.601428571428571</v>
      </c>
      <c r="BP28" s="271">
        <v>62.57</v>
      </c>
      <c r="BQ28" s="256">
        <v>60.67</v>
      </c>
      <c r="BR28" s="256">
        <v>65.819999999999993</v>
      </c>
      <c r="BS28" s="258">
        <v>54.9</v>
      </c>
    </row>
    <row r="29" spans="1:71">
      <c r="A29" s="234">
        <v>21</v>
      </c>
      <c r="B29" s="58" t="s">
        <v>49</v>
      </c>
      <c r="C29" s="329">
        <v>76.94</v>
      </c>
      <c r="D29" s="252">
        <v>75.069999999999993</v>
      </c>
      <c r="E29" s="253">
        <v>75.61</v>
      </c>
      <c r="F29" s="253">
        <v>81</v>
      </c>
      <c r="G29" s="258">
        <v>74.87</v>
      </c>
      <c r="H29" s="330">
        <v>62.7</v>
      </c>
      <c r="I29" s="255">
        <v>60.57</v>
      </c>
      <c r="J29" s="256">
        <v>66.430000000000007</v>
      </c>
      <c r="K29" s="256">
        <v>54.25</v>
      </c>
      <c r="L29" s="258">
        <v>48.23</v>
      </c>
      <c r="M29" s="330">
        <v>70.83</v>
      </c>
      <c r="N29" s="255">
        <v>57.85</v>
      </c>
      <c r="O29" s="256">
        <v>70.2</v>
      </c>
      <c r="P29" s="256">
        <v>64.5</v>
      </c>
      <c r="Q29" s="275">
        <v>60.5</v>
      </c>
      <c r="R29" s="333">
        <v>92</v>
      </c>
      <c r="S29" s="257">
        <v>68</v>
      </c>
      <c r="T29" s="256"/>
      <c r="U29" s="256"/>
      <c r="V29" s="258">
        <v>47</v>
      </c>
      <c r="W29" s="333">
        <v>66</v>
      </c>
      <c r="X29" s="255">
        <v>83.5</v>
      </c>
      <c r="Y29" s="256">
        <v>97</v>
      </c>
      <c r="Z29" s="256">
        <v>75</v>
      </c>
      <c r="AA29" s="275">
        <v>61.66</v>
      </c>
      <c r="AB29" s="333">
        <v>52</v>
      </c>
      <c r="AC29" s="255">
        <v>67</v>
      </c>
      <c r="AD29" s="256">
        <v>60.57</v>
      </c>
      <c r="AE29" s="256">
        <v>56</v>
      </c>
      <c r="AF29" s="258">
        <v>50.25</v>
      </c>
      <c r="AG29" s="333">
        <v>73.75</v>
      </c>
      <c r="AH29" s="255">
        <v>49.5</v>
      </c>
      <c r="AI29" s="256">
        <v>62</v>
      </c>
      <c r="AJ29" s="256">
        <v>57</v>
      </c>
      <c r="AK29" s="275">
        <v>75</v>
      </c>
      <c r="AL29" s="333">
        <v>58.14</v>
      </c>
      <c r="AM29" s="255">
        <v>53.5</v>
      </c>
      <c r="AN29" s="256">
        <v>63.57</v>
      </c>
      <c r="AO29" s="256">
        <v>64.5</v>
      </c>
      <c r="AP29" s="258">
        <v>92</v>
      </c>
      <c r="AQ29" s="337"/>
      <c r="AR29" s="255"/>
      <c r="AS29" s="256"/>
      <c r="AT29" s="256"/>
      <c r="AU29" s="275"/>
      <c r="AV29" s="333"/>
      <c r="AW29" s="255"/>
      <c r="AX29" s="256"/>
      <c r="AY29" s="256"/>
      <c r="AZ29" s="258"/>
      <c r="BA29" s="333">
        <v>63</v>
      </c>
      <c r="BB29" s="255"/>
      <c r="BC29" s="256"/>
      <c r="BD29" s="256"/>
      <c r="BE29" s="275">
        <v>81</v>
      </c>
      <c r="BF29" s="254"/>
      <c r="BG29" s="255"/>
      <c r="BH29" s="256"/>
      <c r="BI29" s="256"/>
      <c r="BJ29" s="258"/>
      <c r="BK29" s="254"/>
      <c r="BL29" s="255"/>
      <c r="BM29" s="256"/>
      <c r="BN29" s="258"/>
      <c r="BO29" s="341">
        <v>67.972999999999985</v>
      </c>
      <c r="BP29" s="271">
        <v>64.37</v>
      </c>
      <c r="BQ29" s="256">
        <v>70.760000000000005</v>
      </c>
      <c r="BR29" s="256">
        <v>64.599999999999994</v>
      </c>
      <c r="BS29" s="258">
        <v>65.599999999999994</v>
      </c>
    </row>
    <row r="30" spans="1:71">
      <c r="A30" s="234">
        <v>22</v>
      </c>
      <c r="B30" s="58" t="s">
        <v>50</v>
      </c>
      <c r="C30" s="329">
        <v>73</v>
      </c>
      <c r="D30" s="252">
        <v>76.56</v>
      </c>
      <c r="E30" s="253">
        <v>72.77</v>
      </c>
      <c r="F30" s="253">
        <v>71.8</v>
      </c>
      <c r="G30" s="258">
        <v>70.23</v>
      </c>
      <c r="H30" s="330">
        <v>63.42</v>
      </c>
      <c r="I30" s="255">
        <v>63.86</v>
      </c>
      <c r="J30" s="256">
        <v>56.11</v>
      </c>
      <c r="K30" s="256">
        <v>45.92</v>
      </c>
      <c r="L30" s="258">
        <v>49.9</v>
      </c>
      <c r="M30" s="330">
        <v>56.71</v>
      </c>
      <c r="N30" s="255">
        <v>58.73</v>
      </c>
      <c r="O30" s="256">
        <v>62.41</v>
      </c>
      <c r="P30" s="256">
        <v>52.9</v>
      </c>
      <c r="Q30" s="275">
        <v>60.88</v>
      </c>
      <c r="R30" s="333">
        <v>92</v>
      </c>
      <c r="S30" s="257">
        <v>57.8</v>
      </c>
      <c r="T30" s="256">
        <v>61</v>
      </c>
      <c r="U30" s="256">
        <v>42.4</v>
      </c>
      <c r="V30" s="258">
        <v>59</v>
      </c>
      <c r="W30" s="333"/>
      <c r="X30" s="255"/>
      <c r="Y30" s="256">
        <v>69</v>
      </c>
      <c r="Z30" s="256">
        <v>68</v>
      </c>
      <c r="AA30" s="275"/>
      <c r="AB30" s="333">
        <v>43.5</v>
      </c>
      <c r="AC30" s="255">
        <v>50.83</v>
      </c>
      <c r="AD30" s="256">
        <v>49.5</v>
      </c>
      <c r="AE30" s="256">
        <v>51.4</v>
      </c>
      <c r="AF30" s="258">
        <v>55.5</v>
      </c>
      <c r="AG30" s="333"/>
      <c r="AH30" s="255">
        <v>53</v>
      </c>
      <c r="AI30" s="256"/>
      <c r="AJ30" s="256">
        <v>68.5</v>
      </c>
      <c r="AK30" s="275">
        <v>56.5</v>
      </c>
      <c r="AL30" s="333">
        <v>60</v>
      </c>
      <c r="AM30" s="255">
        <v>61.25</v>
      </c>
      <c r="AN30" s="256"/>
      <c r="AO30" s="256">
        <v>62.75</v>
      </c>
      <c r="AP30" s="258">
        <v>65.7</v>
      </c>
      <c r="AQ30" s="337"/>
      <c r="AR30" s="255"/>
      <c r="AS30" s="256">
        <v>83</v>
      </c>
      <c r="AT30" s="256"/>
      <c r="AU30" s="275"/>
      <c r="AV30" s="333"/>
      <c r="AW30" s="255"/>
      <c r="AX30" s="256"/>
      <c r="AY30" s="256">
        <v>92</v>
      </c>
      <c r="AZ30" s="258"/>
      <c r="BA30" s="333"/>
      <c r="BB30" s="255">
        <v>23</v>
      </c>
      <c r="BC30" s="256">
        <v>74</v>
      </c>
      <c r="BD30" s="256">
        <v>37.5</v>
      </c>
      <c r="BE30" s="275"/>
      <c r="BF30" s="254"/>
      <c r="BG30" s="255"/>
      <c r="BH30" s="256"/>
      <c r="BI30" s="256"/>
      <c r="BJ30" s="258"/>
      <c r="BK30" s="254"/>
      <c r="BL30" s="255"/>
      <c r="BM30" s="256"/>
      <c r="BN30" s="258"/>
      <c r="BO30" s="341">
        <v>62.40625</v>
      </c>
      <c r="BP30" s="271">
        <v>55.62</v>
      </c>
      <c r="BQ30" s="256">
        <v>65.97</v>
      </c>
      <c r="BR30" s="256">
        <v>59.3</v>
      </c>
      <c r="BS30" s="258">
        <v>59.7</v>
      </c>
    </row>
    <row r="31" spans="1:71">
      <c r="A31" s="234">
        <v>23</v>
      </c>
      <c r="B31" s="59" t="s">
        <v>51</v>
      </c>
      <c r="C31" s="329">
        <v>79.45</v>
      </c>
      <c r="D31" s="252">
        <v>60.75</v>
      </c>
      <c r="E31" s="253">
        <v>69.540000000000006</v>
      </c>
      <c r="F31" s="253">
        <v>71.569999999999993</v>
      </c>
      <c r="G31" s="258">
        <v>71.930000000000007</v>
      </c>
      <c r="H31" s="330">
        <v>67.28</v>
      </c>
      <c r="I31" s="255">
        <v>49</v>
      </c>
      <c r="J31" s="256">
        <v>58.37</v>
      </c>
      <c r="K31" s="256">
        <v>52.41</v>
      </c>
      <c r="L31" s="258">
        <v>52.1</v>
      </c>
      <c r="M31" s="330">
        <v>64.33</v>
      </c>
      <c r="N31" s="255">
        <v>34.1</v>
      </c>
      <c r="O31" s="256">
        <v>58.85</v>
      </c>
      <c r="P31" s="256">
        <v>67.25</v>
      </c>
      <c r="Q31" s="275">
        <v>61.3</v>
      </c>
      <c r="R31" s="333">
        <v>64</v>
      </c>
      <c r="S31" s="257">
        <v>27.87</v>
      </c>
      <c r="T31" s="256">
        <v>49</v>
      </c>
      <c r="U31" s="256">
        <v>56</v>
      </c>
      <c r="V31" s="258">
        <v>37</v>
      </c>
      <c r="W31" s="333">
        <v>84</v>
      </c>
      <c r="X31" s="255"/>
      <c r="Y31" s="256"/>
      <c r="Z31" s="256">
        <v>73</v>
      </c>
      <c r="AA31" s="275">
        <v>71</v>
      </c>
      <c r="AB31" s="333">
        <v>55</v>
      </c>
      <c r="AC31" s="255">
        <v>71</v>
      </c>
      <c r="AD31" s="256">
        <v>53</v>
      </c>
      <c r="AE31" s="256">
        <v>46.5</v>
      </c>
      <c r="AF31" s="258">
        <v>52</v>
      </c>
      <c r="AG31" s="333">
        <v>15</v>
      </c>
      <c r="AH31" s="255"/>
      <c r="AI31" s="256">
        <v>21</v>
      </c>
      <c r="AJ31" s="256">
        <v>92</v>
      </c>
      <c r="AK31" s="275"/>
      <c r="AL31" s="333">
        <v>46</v>
      </c>
      <c r="AM31" s="255"/>
      <c r="AN31" s="256">
        <v>23</v>
      </c>
      <c r="AO31" s="256">
        <v>78</v>
      </c>
      <c r="AP31" s="258">
        <v>40</v>
      </c>
      <c r="AQ31" s="337">
        <v>80</v>
      </c>
      <c r="AR31" s="255"/>
      <c r="AS31" s="256"/>
      <c r="AT31" s="256">
        <v>27</v>
      </c>
      <c r="AU31" s="275"/>
      <c r="AV31" s="333"/>
      <c r="AW31" s="255"/>
      <c r="AX31" s="256"/>
      <c r="AY31" s="256"/>
      <c r="AZ31" s="258">
        <v>58.5</v>
      </c>
      <c r="BA31" s="333">
        <v>91</v>
      </c>
      <c r="BB31" s="255"/>
      <c r="BC31" s="256"/>
      <c r="BD31" s="256">
        <v>70</v>
      </c>
      <c r="BE31" s="275"/>
      <c r="BF31" s="254"/>
      <c r="BG31" s="255"/>
      <c r="BH31" s="256"/>
      <c r="BI31" s="256"/>
      <c r="BJ31" s="258"/>
      <c r="BK31" s="254"/>
      <c r="BL31" s="255"/>
      <c r="BM31" s="256"/>
      <c r="BN31" s="258"/>
      <c r="BO31" s="341">
        <v>63.145454545454534</v>
      </c>
      <c r="BP31" s="271">
        <v>48.54</v>
      </c>
      <c r="BQ31" s="256">
        <v>47.53</v>
      </c>
      <c r="BR31" s="256">
        <v>63.37</v>
      </c>
      <c r="BS31" s="258">
        <v>55.5</v>
      </c>
    </row>
    <row r="32" spans="1:71">
      <c r="A32" s="234">
        <v>24</v>
      </c>
      <c r="B32" s="58" t="s">
        <v>52</v>
      </c>
      <c r="C32" s="329">
        <v>80.64</v>
      </c>
      <c r="D32" s="252">
        <v>69.25</v>
      </c>
      <c r="E32" s="253">
        <v>73.95</v>
      </c>
      <c r="F32" s="253">
        <v>74.349999999999994</v>
      </c>
      <c r="G32" s="258">
        <v>67.88</v>
      </c>
      <c r="H32" s="330">
        <v>66</v>
      </c>
      <c r="I32" s="255">
        <v>63.62</v>
      </c>
      <c r="J32" s="256">
        <v>61.8</v>
      </c>
      <c r="K32" s="256">
        <v>53.2</v>
      </c>
      <c r="L32" s="258">
        <v>54</v>
      </c>
      <c r="M32" s="330">
        <v>60.9</v>
      </c>
      <c r="N32" s="255">
        <v>57.08</v>
      </c>
      <c r="O32" s="256">
        <v>65.22</v>
      </c>
      <c r="P32" s="256">
        <v>66.8</v>
      </c>
      <c r="Q32" s="275">
        <v>61.35</v>
      </c>
      <c r="R32" s="333">
        <v>48.5</v>
      </c>
      <c r="S32" s="257">
        <v>50.85</v>
      </c>
      <c r="T32" s="256">
        <v>72</v>
      </c>
      <c r="U32" s="256">
        <v>80</v>
      </c>
      <c r="V32" s="258">
        <v>56.6</v>
      </c>
      <c r="W32" s="333">
        <v>80</v>
      </c>
      <c r="X32" s="255">
        <v>63.55</v>
      </c>
      <c r="Y32" s="256"/>
      <c r="Z32" s="256">
        <v>69</v>
      </c>
      <c r="AA32" s="275">
        <v>73.5</v>
      </c>
      <c r="AB32" s="333">
        <v>56</v>
      </c>
      <c r="AC32" s="255">
        <v>56.5</v>
      </c>
      <c r="AD32" s="256">
        <v>49.3</v>
      </c>
      <c r="AE32" s="256">
        <v>54</v>
      </c>
      <c r="AF32" s="258">
        <v>53.14</v>
      </c>
      <c r="AG32" s="333">
        <v>52</v>
      </c>
      <c r="AH32" s="255">
        <v>39</v>
      </c>
      <c r="AI32" s="256"/>
      <c r="AJ32" s="256"/>
      <c r="AK32" s="275">
        <v>40</v>
      </c>
      <c r="AL32" s="333">
        <v>55</v>
      </c>
      <c r="AM32" s="255">
        <v>50.85</v>
      </c>
      <c r="AN32" s="256"/>
      <c r="AO32" s="256">
        <v>60</v>
      </c>
      <c r="AP32" s="258">
        <v>49.5</v>
      </c>
      <c r="AQ32" s="337">
        <v>75</v>
      </c>
      <c r="AR32" s="255">
        <v>44</v>
      </c>
      <c r="AS32" s="256">
        <v>87</v>
      </c>
      <c r="AT32" s="256"/>
      <c r="AU32" s="275">
        <v>51</v>
      </c>
      <c r="AV32" s="333"/>
      <c r="AW32" s="255"/>
      <c r="AX32" s="256"/>
      <c r="AY32" s="256"/>
      <c r="AZ32" s="258"/>
      <c r="BA32" s="333">
        <v>90</v>
      </c>
      <c r="BB32" s="255">
        <v>45</v>
      </c>
      <c r="BC32" s="256"/>
      <c r="BD32" s="256"/>
      <c r="BE32" s="275">
        <v>76.3</v>
      </c>
      <c r="BF32" s="254"/>
      <c r="BG32" s="255"/>
      <c r="BH32" s="256"/>
      <c r="BI32" s="256"/>
      <c r="BJ32" s="258"/>
      <c r="BK32" s="254"/>
      <c r="BL32" s="255"/>
      <c r="BM32" s="256"/>
      <c r="BN32" s="258"/>
      <c r="BO32" s="341">
        <v>65.273636363636356</v>
      </c>
      <c r="BP32" s="271">
        <v>53.97</v>
      </c>
      <c r="BQ32" s="256">
        <v>68.209999999999994</v>
      </c>
      <c r="BR32" s="256">
        <v>65.33</v>
      </c>
      <c r="BS32" s="258">
        <v>58.3</v>
      </c>
    </row>
    <row r="33" spans="1:71">
      <c r="A33" s="234">
        <v>25</v>
      </c>
      <c r="B33" s="58" t="s">
        <v>53</v>
      </c>
      <c r="C33" s="329">
        <v>67</v>
      </c>
      <c r="D33" s="252">
        <v>68.760000000000005</v>
      </c>
      <c r="E33" s="253">
        <v>66.36</v>
      </c>
      <c r="F33" s="253">
        <v>73.38</v>
      </c>
      <c r="G33" s="258">
        <v>72.680000000000007</v>
      </c>
      <c r="H33" s="330">
        <v>53.75</v>
      </c>
      <c r="I33" s="255">
        <v>51.71</v>
      </c>
      <c r="J33" s="256">
        <v>57</v>
      </c>
      <c r="K33" s="256">
        <v>52.71</v>
      </c>
      <c r="L33" s="258">
        <v>46.5</v>
      </c>
      <c r="M33" s="330">
        <v>54.44</v>
      </c>
      <c r="N33" s="255">
        <v>52.37</v>
      </c>
      <c r="O33" s="256">
        <v>63</v>
      </c>
      <c r="P33" s="256">
        <v>65.36</v>
      </c>
      <c r="Q33" s="275">
        <v>68.099999999999994</v>
      </c>
      <c r="R33" s="333">
        <v>51.14</v>
      </c>
      <c r="S33" s="257">
        <v>54</v>
      </c>
      <c r="T33" s="256">
        <v>58.4</v>
      </c>
      <c r="U33" s="256">
        <v>59</v>
      </c>
      <c r="V33" s="258">
        <v>62.8</v>
      </c>
      <c r="W33" s="333">
        <v>59</v>
      </c>
      <c r="X33" s="255"/>
      <c r="Y33" s="256">
        <v>65</v>
      </c>
      <c r="Z33" s="256">
        <v>68</v>
      </c>
      <c r="AA33" s="275">
        <v>74.66</v>
      </c>
      <c r="AB33" s="333">
        <v>54.5</v>
      </c>
      <c r="AC33" s="255">
        <v>55</v>
      </c>
      <c r="AD33" s="256">
        <v>69.66</v>
      </c>
      <c r="AE33" s="256">
        <v>60.5</v>
      </c>
      <c r="AF33" s="258">
        <v>48</v>
      </c>
      <c r="AG33" s="333">
        <v>48</v>
      </c>
      <c r="AH33" s="255">
        <v>51.66</v>
      </c>
      <c r="AI33" s="256">
        <v>23</v>
      </c>
      <c r="AJ33" s="256">
        <v>54</v>
      </c>
      <c r="AK33" s="275">
        <v>47</v>
      </c>
      <c r="AL33" s="333">
        <v>53</v>
      </c>
      <c r="AM33" s="255">
        <v>54</v>
      </c>
      <c r="AN33" s="256">
        <v>41.5</v>
      </c>
      <c r="AO33" s="256">
        <v>62.5</v>
      </c>
      <c r="AP33" s="258">
        <v>47.5</v>
      </c>
      <c r="AQ33" s="337"/>
      <c r="AR33" s="255"/>
      <c r="AS33" s="256"/>
      <c r="AT33" s="256">
        <v>68</v>
      </c>
      <c r="AU33" s="275"/>
      <c r="AV33" s="333"/>
      <c r="AW33" s="255"/>
      <c r="AX33" s="256"/>
      <c r="AY33" s="256"/>
      <c r="AZ33" s="258"/>
      <c r="BA33" s="333"/>
      <c r="BB33" s="255">
        <v>76</v>
      </c>
      <c r="BC33" s="256">
        <v>54.75</v>
      </c>
      <c r="BD33" s="256">
        <v>85</v>
      </c>
      <c r="BE33" s="275">
        <v>85</v>
      </c>
      <c r="BF33" s="254"/>
      <c r="BG33" s="255"/>
      <c r="BH33" s="256"/>
      <c r="BI33" s="256"/>
      <c r="BJ33" s="258"/>
      <c r="BK33" s="254"/>
      <c r="BL33" s="255"/>
      <c r="BM33" s="256"/>
      <c r="BN33" s="258"/>
      <c r="BO33" s="341">
        <v>55.424444444444447</v>
      </c>
      <c r="BP33" s="271">
        <v>57.93</v>
      </c>
      <c r="BQ33" s="256">
        <v>55.4</v>
      </c>
      <c r="BR33" s="256">
        <v>64.8</v>
      </c>
      <c r="BS33" s="258">
        <v>61.36</v>
      </c>
    </row>
    <row r="34" spans="1:71">
      <c r="A34" s="234">
        <v>26</v>
      </c>
      <c r="B34" s="60" t="s">
        <v>54</v>
      </c>
      <c r="C34" s="330">
        <v>71.47</v>
      </c>
      <c r="D34" s="259">
        <v>75.73</v>
      </c>
      <c r="E34" s="256">
        <v>72.61</v>
      </c>
      <c r="F34" s="256">
        <v>78.08</v>
      </c>
      <c r="G34" s="258">
        <v>69.47</v>
      </c>
      <c r="H34" s="330">
        <v>63</v>
      </c>
      <c r="I34" s="255">
        <v>53.5</v>
      </c>
      <c r="J34" s="256">
        <v>58.53</v>
      </c>
      <c r="K34" s="256">
        <v>56.07</v>
      </c>
      <c r="L34" s="258">
        <v>55.8</v>
      </c>
      <c r="M34" s="330">
        <v>65.900000000000006</v>
      </c>
      <c r="N34" s="255">
        <v>58.5</v>
      </c>
      <c r="O34" s="256">
        <v>63.3</v>
      </c>
      <c r="P34" s="256">
        <v>70.599999999999994</v>
      </c>
      <c r="Q34" s="275">
        <v>62</v>
      </c>
      <c r="R34" s="333">
        <v>51.5</v>
      </c>
      <c r="S34" s="257">
        <v>48.5</v>
      </c>
      <c r="T34" s="256">
        <v>54</v>
      </c>
      <c r="U34" s="256">
        <v>70.5</v>
      </c>
      <c r="V34" s="258">
        <v>60</v>
      </c>
      <c r="W34" s="333">
        <v>66</v>
      </c>
      <c r="X34" s="255">
        <v>69.33</v>
      </c>
      <c r="Y34" s="256">
        <v>70</v>
      </c>
      <c r="Z34" s="256">
        <v>71.5</v>
      </c>
      <c r="AA34" s="275">
        <v>69</v>
      </c>
      <c r="AB34" s="333">
        <v>44.33</v>
      </c>
      <c r="AC34" s="255">
        <v>54.71</v>
      </c>
      <c r="AD34" s="256">
        <v>58.66</v>
      </c>
      <c r="AE34" s="256">
        <v>58.55</v>
      </c>
      <c r="AF34" s="258">
        <v>58.25</v>
      </c>
      <c r="AG34" s="333"/>
      <c r="AH34" s="255"/>
      <c r="AI34" s="256">
        <v>54.6</v>
      </c>
      <c r="AJ34" s="256">
        <v>71.5</v>
      </c>
      <c r="AK34" s="275"/>
      <c r="AL34" s="333">
        <v>36</v>
      </c>
      <c r="AM34" s="255">
        <v>36</v>
      </c>
      <c r="AN34" s="256">
        <v>49.33</v>
      </c>
      <c r="AO34" s="256">
        <v>66.25</v>
      </c>
      <c r="AP34" s="258">
        <v>57</v>
      </c>
      <c r="AQ34" s="337">
        <v>52.5</v>
      </c>
      <c r="AR34" s="255"/>
      <c r="AS34" s="256"/>
      <c r="AT34" s="256">
        <v>74.66</v>
      </c>
      <c r="AU34" s="275"/>
      <c r="AV34" s="333"/>
      <c r="AW34" s="255"/>
      <c r="AX34" s="256"/>
      <c r="AY34" s="256"/>
      <c r="AZ34" s="258">
        <v>62</v>
      </c>
      <c r="BA34" s="333">
        <v>78.75</v>
      </c>
      <c r="BB34" s="255"/>
      <c r="BC34" s="256">
        <v>64.5</v>
      </c>
      <c r="BD34" s="256">
        <v>71.5</v>
      </c>
      <c r="BE34" s="275">
        <v>62.5</v>
      </c>
      <c r="BF34" s="254"/>
      <c r="BG34" s="255"/>
      <c r="BH34" s="256"/>
      <c r="BI34" s="256"/>
      <c r="BJ34" s="258"/>
      <c r="BK34" s="254"/>
      <c r="BL34" s="255"/>
      <c r="BM34" s="256"/>
      <c r="BN34" s="258"/>
      <c r="BO34" s="341">
        <v>58.606000000000009</v>
      </c>
      <c r="BP34" s="271">
        <v>56.61</v>
      </c>
      <c r="BQ34" s="256">
        <v>60.61</v>
      </c>
      <c r="BR34" s="256">
        <v>68.900000000000006</v>
      </c>
      <c r="BS34" s="258">
        <v>61.8</v>
      </c>
    </row>
    <row r="35" spans="1:71">
      <c r="A35" s="234">
        <v>27</v>
      </c>
      <c r="B35" s="58" t="s">
        <v>55</v>
      </c>
      <c r="C35" s="329">
        <v>66.78</v>
      </c>
      <c r="D35" s="252">
        <v>77.86</v>
      </c>
      <c r="E35" s="253">
        <v>73</v>
      </c>
      <c r="F35" s="253">
        <v>74.540000000000006</v>
      </c>
      <c r="G35" s="258">
        <v>79.69</v>
      </c>
      <c r="H35" s="330">
        <v>59.28</v>
      </c>
      <c r="I35" s="255">
        <v>63.3</v>
      </c>
      <c r="J35" s="256">
        <v>59.14</v>
      </c>
      <c r="K35" s="256">
        <v>52.9</v>
      </c>
      <c r="L35" s="258">
        <v>53.25</v>
      </c>
      <c r="M35" s="330">
        <v>57.54</v>
      </c>
      <c r="N35" s="255">
        <v>71</v>
      </c>
      <c r="O35" s="256">
        <v>67.069999999999993</v>
      </c>
      <c r="P35" s="256">
        <v>62.54</v>
      </c>
      <c r="Q35" s="275">
        <v>67.62</v>
      </c>
      <c r="R35" s="333">
        <v>41.5</v>
      </c>
      <c r="S35" s="257">
        <v>64.25</v>
      </c>
      <c r="T35" s="256">
        <v>70.16</v>
      </c>
      <c r="U35" s="256">
        <v>60.33</v>
      </c>
      <c r="V35" s="258">
        <v>70.7</v>
      </c>
      <c r="W35" s="333">
        <v>41.66</v>
      </c>
      <c r="X35" s="255">
        <v>64</v>
      </c>
      <c r="Y35" s="256">
        <v>69</v>
      </c>
      <c r="Z35" s="256">
        <v>74</v>
      </c>
      <c r="AA35" s="275">
        <v>67.33</v>
      </c>
      <c r="AB35" s="333">
        <v>55</v>
      </c>
      <c r="AC35" s="255">
        <v>52.33</v>
      </c>
      <c r="AD35" s="256">
        <v>47</v>
      </c>
      <c r="AE35" s="256">
        <v>49</v>
      </c>
      <c r="AF35" s="258">
        <v>60.16</v>
      </c>
      <c r="AG35" s="333"/>
      <c r="AH35" s="255">
        <v>70.33</v>
      </c>
      <c r="AI35" s="256">
        <v>38</v>
      </c>
      <c r="AJ35" s="256">
        <v>40</v>
      </c>
      <c r="AK35" s="275">
        <v>68.3</v>
      </c>
      <c r="AL35" s="333">
        <v>51.5</v>
      </c>
      <c r="AM35" s="255">
        <v>70</v>
      </c>
      <c r="AN35" s="256">
        <v>32</v>
      </c>
      <c r="AO35" s="256">
        <v>57</v>
      </c>
      <c r="AP35" s="258">
        <v>78.400000000000006</v>
      </c>
      <c r="AQ35" s="337">
        <v>61</v>
      </c>
      <c r="AR35" s="255">
        <v>68</v>
      </c>
      <c r="AS35" s="256"/>
      <c r="AT35" s="256">
        <v>70.33</v>
      </c>
      <c r="AU35" s="275">
        <v>73</v>
      </c>
      <c r="AV35" s="333"/>
      <c r="AW35" s="255"/>
      <c r="AX35" s="256"/>
      <c r="AY35" s="256"/>
      <c r="AZ35" s="258">
        <v>78</v>
      </c>
      <c r="BA35" s="333">
        <v>73</v>
      </c>
      <c r="BB35" s="255">
        <v>69.5</v>
      </c>
      <c r="BC35" s="256">
        <v>76.66</v>
      </c>
      <c r="BD35" s="256">
        <v>67</v>
      </c>
      <c r="BE35" s="275">
        <v>83</v>
      </c>
      <c r="BF35" s="254">
        <v>55</v>
      </c>
      <c r="BG35" s="255"/>
      <c r="BH35" s="256"/>
      <c r="BI35" s="256"/>
      <c r="BJ35" s="258"/>
      <c r="BK35" s="254"/>
      <c r="BL35" s="255"/>
      <c r="BM35" s="256"/>
      <c r="BN35" s="258"/>
      <c r="BO35" s="341">
        <v>57.430999999999997</v>
      </c>
      <c r="BP35" s="271">
        <v>67.05</v>
      </c>
      <c r="BQ35" s="256">
        <v>59.11</v>
      </c>
      <c r="BR35" s="256">
        <v>60.76</v>
      </c>
      <c r="BS35" s="258">
        <v>70.849999999999994</v>
      </c>
    </row>
    <row r="36" spans="1:71">
      <c r="A36" s="234">
        <v>28</v>
      </c>
      <c r="B36" s="58" t="s">
        <v>56</v>
      </c>
      <c r="C36" s="329">
        <v>73.28</v>
      </c>
      <c r="D36" s="252">
        <v>71.44</v>
      </c>
      <c r="E36" s="253">
        <v>74.08</v>
      </c>
      <c r="F36" s="253">
        <v>68</v>
      </c>
      <c r="G36" s="258">
        <v>66.8</v>
      </c>
      <c r="H36" s="330">
        <v>50.25</v>
      </c>
      <c r="I36" s="255">
        <v>61</v>
      </c>
      <c r="J36" s="256">
        <v>59.08</v>
      </c>
      <c r="K36" s="256">
        <v>49.4</v>
      </c>
      <c r="L36" s="258">
        <v>35.299999999999997</v>
      </c>
      <c r="M36" s="330">
        <v>59.1</v>
      </c>
      <c r="N36" s="255">
        <v>55.45</v>
      </c>
      <c r="O36" s="256">
        <v>70.25</v>
      </c>
      <c r="P36" s="256">
        <v>63.5</v>
      </c>
      <c r="Q36" s="275">
        <v>58.3</v>
      </c>
      <c r="R36" s="333">
        <v>78.33</v>
      </c>
      <c r="S36" s="257">
        <v>59</v>
      </c>
      <c r="T36" s="256">
        <v>66.37</v>
      </c>
      <c r="U36" s="256">
        <v>62.25</v>
      </c>
      <c r="V36" s="258">
        <v>61.8</v>
      </c>
      <c r="W36" s="333">
        <v>74</v>
      </c>
      <c r="X36" s="255">
        <v>80</v>
      </c>
      <c r="Y36" s="256"/>
      <c r="Z36" s="256">
        <v>69</v>
      </c>
      <c r="AA36" s="275">
        <v>63.25</v>
      </c>
      <c r="AB36" s="333"/>
      <c r="AC36" s="255">
        <v>51.4</v>
      </c>
      <c r="AD36" s="256">
        <v>53.57</v>
      </c>
      <c r="AE36" s="256">
        <v>54.25</v>
      </c>
      <c r="AF36" s="258"/>
      <c r="AG36" s="333">
        <v>57</v>
      </c>
      <c r="AH36" s="255">
        <v>53</v>
      </c>
      <c r="AI36" s="256">
        <v>62.5</v>
      </c>
      <c r="AJ36" s="256">
        <v>46</v>
      </c>
      <c r="AK36" s="275"/>
      <c r="AL36" s="333">
        <v>74</v>
      </c>
      <c r="AM36" s="255">
        <v>55.33</v>
      </c>
      <c r="AN36" s="256">
        <v>79</v>
      </c>
      <c r="AO36" s="256">
        <v>67</v>
      </c>
      <c r="AP36" s="258">
        <v>69</v>
      </c>
      <c r="AQ36" s="337"/>
      <c r="AR36" s="255">
        <v>81</v>
      </c>
      <c r="AS36" s="256">
        <v>75</v>
      </c>
      <c r="AT36" s="256"/>
      <c r="AU36" s="275"/>
      <c r="AV36" s="333"/>
      <c r="AW36" s="255">
        <v>44</v>
      </c>
      <c r="AX36" s="256"/>
      <c r="AY36" s="256"/>
      <c r="AZ36" s="258"/>
      <c r="BA36" s="333">
        <v>57.75</v>
      </c>
      <c r="BB36" s="255">
        <v>79</v>
      </c>
      <c r="BC36" s="256">
        <v>81.5</v>
      </c>
      <c r="BD36" s="256">
        <v>59</v>
      </c>
      <c r="BE36" s="275">
        <v>76</v>
      </c>
      <c r="BF36" s="254"/>
      <c r="BG36" s="255"/>
      <c r="BH36" s="256"/>
      <c r="BI36" s="256"/>
      <c r="BJ36" s="258"/>
      <c r="BK36" s="254"/>
      <c r="BL36" s="255"/>
      <c r="BM36" s="256"/>
      <c r="BN36" s="258"/>
      <c r="BO36" s="341">
        <v>65.165555555555557</v>
      </c>
      <c r="BP36" s="271">
        <v>62.78</v>
      </c>
      <c r="BQ36" s="256">
        <v>69.03</v>
      </c>
      <c r="BR36" s="256">
        <v>59.82</v>
      </c>
      <c r="BS36" s="258">
        <v>61.5</v>
      </c>
    </row>
    <row r="37" spans="1:71">
      <c r="A37" s="234">
        <v>29</v>
      </c>
      <c r="B37" s="58" t="s">
        <v>57</v>
      </c>
      <c r="C37" s="329">
        <v>64.42</v>
      </c>
      <c r="D37" s="252">
        <v>66.55</v>
      </c>
      <c r="E37" s="253">
        <v>63.58</v>
      </c>
      <c r="F37" s="253">
        <v>62.47</v>
      </c>
      <c r="G37" s="258">
        <v>72.52</v>
      </c>
      <c r="H37" s="330">
        <v>46.2</v>
      </c>
      <c r="I37" s="255">
        <v>51.15</v>
      </c>
      <c r="J37" s="256">
        <v>63.12</v>
      </c>
      <c r="K37" s="256">
        <v>43.7</v>
      </c>
      <c r="L37" s="258">
        <v>54.7</v>
      </c>
      <c r="M37" s="330">
        <v>48.41</v>
      </c>
      <c r="N37" s="255">
        <v>53.16</v>
      </c>
      <c r="O37" s="256">
        <v>50.58</v>
      </c>
      <c r="P37" s="256">
        <v>57.3</v>
      </c>
      <c r="Q37" s="275">
        <v>61.5</v>
      </c>
      <c r="R37" s="333">
        <v>48.5</v>
      </c>
      <c r="S37" s="257">
        <v>51</v>
      </c>
      <c r="T37" s="256">
        <v>58.2</v>
      </c>
      <c r="U37" s="256">
        <v>49.9</v>
      </c>
      <c r="V37" s="258">
        <v>54.6</v>
      </c>
      <c r="W37" s="333"/>
      <c r="X37" s="255">
        <v>60.33</v>
      </c>
      <c r="Y37" s="256"/>
      <c r="Z37" s="256">
        <v>54</v>
      </c>
      <c r="AA37" s="275">
        <v>60</v>
      </c>
      <c r="AB37" s="333"/>
      <c r="AC37" s="255">
        <v>48.4</v>
      </c>
      <c r="AD37" s="256">
        <v>48.66</v>
      </c>
      <c r="AE37" s="256">
        <v>46</v>
      </c>
      <c r="AF37" s="258">
        <v>45</v>
      </c>
      <c r="AG37" s="333">
        <v>47.66</v>
      </c>
      <c r="AH37" s="255">
        <v>15</v>
      </c>
      <c r="AI37" s="256">
        <v>21.66</v>
      </c>
      <c r="AJ37" s="256"/>
      <c r="AK37" s="275">
        <v>46</v>
      </c>
      <c r="AL37" s="333">
        <v>42.66</v>
      </c>
      <c r="AM37" s="255">
        <v>49.33</v>
      </c>
      <c r="AN37" s="256">
        <v>45.75</v>
      </c>
      <c r="AO37" s="256">
        <v>57</v>
      </c>
      <c r="AP37" s="258">
        <v>69</v>
      </c>
      <c r="AQ37" s="337">
        <v>53</v>
      </c>
      <c r="AR37" s="255"/>
      <c r="AS37" s="256">
        <v>55</v>
      </c>
      <c r="AT37" s="256">
        <v>64</v>
      </c>
      <c r="AU37" s="275">
        <v>50</v>
      </c>
      <c r="AV37" s="333">
        <v>50</v>
      </c>
      <c r="AW37" s="255"/>
      <c r="AX37" s="256"/>
      <c r="AY37" s="256"/>
      <c r="AZ37" s="258">
        <v>78</v>
      </c>
      <c r="BA37" s="333">
        <v>59.33</v>
      </c>
      <c r="BB37" s="255">
        <v>72</v>
      </c>
      <c r="BC37" s="256"/>
      <c r="BD37" s="256">
        <v>37</v>
      </c>
      <c r="BE37" s="275"/>
      <c r="BF37" s="254"/>
      <c r="BG37" s="255"/>
      <c r="BH37" s="256"/>
      <c r="BI37" s="256"/>
      <c r="BJ37" s="258"/>
      <c r="BK37" s="254"/>
      <c r="BL37" s="255"/>
      <c r="BM37" s="256"/>
      <c r="BN37" s="258"/>
      <c r="BO37" s="341">
        <v>51.206000000000003</v>
      </c>
      <c r="BP37" s="271">
        <v>51.88</v>
      </c>
      <c r="BQ37" s="256">
        <v>50.81</v>
      </c>
      <c r="BR37" s="256">
        <v>52.37</v>
      </c>
      <c r="BS37" s="258">
        <v>59.1</v>
      </c>
    </row>
    <row r="38" spans="1:71">
      <c r="A38" s="234">
        <v>31</v>
      </c>
      <c r="B38" s="58" t="s">
        <v>58</v>
      </c>
      <c r="C38" s="329">
        <v>70.760000000000005</v>
      </c>
      <c r="D38" s="252">
        <v>63.72</v>
      </c>
      <c r="E38" s="253">
        <v>64.040000000000006</v>
      </c>
      <c r="F38" s="253">
        <v>64.650000000000006</v>
      </c>
      <c r="G38" s="258">
        <v>68.540000000000006</v>
      </c>
      <c r="H38" s="330">
        <v>50</v>
      </c>
      <c r="I38" s="255">
        <v>39.450000000000003</v>
      </c>
      <c r="J38" s="256">
        <v>51.26</v>
      </c>
      <c r="K38" s="256">
        <v>48.7</v>
      </c>
      <c r="L38" s="258">
        <v>61.6</v>
      </c>
      <c r="M38" s="330">
        <v>63.15</v>
      </c>
      <c r="N38" s="255">
        <v>48.8</v>
      </c>
      <c r="O38" s="256">
        <v>55.81</v>
      </c>
      <c r="P38" s="256">
        <v>54.63</v>
      </c>
      <c r="Q38" s="275">
        <v>54</v>
      </c>
      <c r="R38" s="333">
        <v>63</v>
      </c>
      <c r="S38" s="257">
        <v>46.66</v>
      </c>
      <c r="T38" s="256">
        <v>52.6</v>
      </c>
      <c r="U38" s="256">
        <v>67.25</v>
      </c>
      <c r="V38" s="258"/>
      <c r="W38" s="333">
        <v>70</v>
      </c>
      <c r="X38" s="255">
        <v>71</v>
      </c>
      <c r="Y38" s="256">
        <v>62</v>
      </c>
      <c r="Z38" s="256">
        <v>60.5</v>
      </c>
      <c r="AA38" s="275">
        <v>68</v>
      </c>
      <c r="AB38" s="333">
        <v>48</v>
      </c>
      <c r="AC38" s="255">
        <v>46.33</v>
      </c>
      <c r="AD38" s="256">
        <v>49.33</v>
      </c>
      <c r="AE38" s="256">
        <v>44.75</v>
      </c>
      <c r="AF38" s="258">
        <v>42.66</v>
      </c>
      <c r="AG38" s="333">
        <v>52</v>
      </c>
      <c r="AH38" s="255">
        <v>84</v>
      </c>
      <c r="AI38" s="256">
        <v>56.5</v>
      </c>
      <c r="AJ38" s="256"/>
      <c r="AK38" s="275">
        <v>58</v>
      </c>
      <c r="AL38" s="333">
        <v>44.5</v>
      </c>
      <c r="AM38" s="255">
        <v>40.5</v>
      </c>
      <c r="AN38" s="256">
        <v>58.33</v>
      </c>
      <c r="AO38" s="256">
        <v>69.75</v>
      </c>
      <c r="AP38" s="258">
        <v>67.5</v>
      </c>
      <c r="AQ38" s="337"/>
      <c r="AR38" s="255"/>
      <c r="AS38" s="256"/>
      <c r="AT38" s="256"/>
      <c r="AU38" s="275">
        <v>72</v>
      </c>
      <c r="AV38" s="333"/>
      <c r="AW38" s="255">
        <v>87</v>
      </c>
      <c r="AX38" s="256">
        <v>62</v>
      </c>
      <c r="AY38" s="256"/>
      <c r="AZ38" s="258"/>
      <c r="BA38" s="333">
        <v>61.75</v>
      </c>
      <c r="BB38" s="255"/>
      <c r="BC38" s="256"/>
      <c r="BD38" s="256">
        <v>51.25</v>
      </c>
      <c r="BE38" s="275">
        <v>68</v>
      </c>
      <c r="BF38" s="254"/>
      <c r="BG38" s="255"/>
      <c r="BH38" s="256"/>
      <c r="BI38" s="256"/>
      <c r="BJ38" s="258"/>
      <c r="BK38" s="254"/>
      <c r="BL38" s="255"/>
      <c r="BM38" s="256"/>
      <c r="BN38" s="258"/>
      <c r="BO38" s="341">
        <v>58.176000000000002</v>
      </c>
      <c r="BP38" s="271">
        <v>58.6</v>
      </c>
      <c r="BQ38" s="256">
        <v>56.87</v>
      </c>
      <c r="BR38" s="256">
        <v>57.68</v>
      </c>
      <c r="BS38" s="258">
        <v>62.3</v>
      </c>
    </row>
    <row r="39" spans="1:71">
      <c r="A39" s="234">
        <v>32</v>
      </c>
      <c r="B39" s="58" t="s">
        <v>59</v>
      </c>
      <c r="C39" s="329">
        <v>70.31</v>
      </c>
      <c r="D39" s="252">
        <v>77.31</v>
      </c>
      <c r="E39" s="253">
        <v>74.16</v>
      </c>
      <c r="F39" s="253">
        <v>73.17</v>
      </c>
      <c r="G39" s="258">
        <v>77.91</v>
      </c>
      <c r="H39" s="330">
        <v>62.64</v>
      </c>
      <c r="I39" s="255">
        <v>59</v>
      </c>
      <c r="J39" s="256">
        <v>65.33</v>
      </c>
      <c r="K39" s="256">
        <v>58.62</v>
      </c>
      <c r="L39" s="258">
        <v>66.55</v>
      </c>
      <c r="M39" s="330">
        <v>53.42</v>
      </c>
      <c r="N39" s="255">
        <v>58.9</v>
      </c>
      <c r="O39" s="256">
        <v>58.5</v>
      </c>
      <c r="P39" s="256">
        <v>58.73</v>
      </c>
      <c r="Q39" s="275">
        <v>60.58</v>
      </c>
      <c r="R39" s="333">
        <v>53.5</v>
      </c>
      <c r="S39" s="257">
        <v>50</v>
      </c>
      <c r="T39" s="256">
        <v>60</v>
      </c>
      <c r="U39" s="256">
        <v>45</v>
      </c>
      <c r="V39" s="258">
        <v>59</v>
      </c>
      <c r="W39" s="333">
        <v>69</v>
      </c>
      <c r="X39" s="255">
        <v>61</v>
      </c>
      <c r="Y39" s="256"/>
      <c r="Z39" s="256">
        <v>74.7</v>
      </c>
      <c r="AA39" s="275"/>
      <c r="AB39" s="333">
        <v>60.66</v>
      </c>
      <c r="AC39" s="255">
        <v>53.3</v>
      </c>
      <c r="AD39" s="256">
        <v>50.5</v>
      </c>
      <c r="AE39" s="256">
        <v>48.5</v>
      </c>
      <c r="AF39" s="258">
        <v>57.25</v>
      </c>
      <c r="AG39" s="333">
        <v>60.66</v>
      </c>
      <c r="AH39" s="255"/>
      <c r="AI39" s="256">
        <v>43</v>
      </c>
      <c r="AJ39" s="256">
        <v>54.5</v>
      </c>
      <c r="AK39" s="275">
        <v>58.5</v>
      </c>
      <c r="AL39" s="333">
        <v>60</v>
      </c>
      <c r="AM39" s="255"/>
      <c r="AN39" s="256">
        <v>59</v>
      </c>
      <c r="AO39" s="256"/>
      <c r="AP39" s="258">
        <v>70.5</v>
      </c>
      <c r="AQ39" s="337">
        <v>59</v>
      </c>
      <c r="AR39" s="255"/>
      <c r="AS39" s="256"/>
      <c r="AT39" s="256"/>
      <c r="AU39" s="275"/>
      <c r="AV39" s="333"/>
      <c r="AW39" s="255"/>
      <c r="AX39" s="256"/>
      <c r="AY39" s="256"/>
      <c r="AZ39" s="258"/>
      <c r="BA39" s="333">
        <v>63</v>
      </c>
      <c r="BB39" s="255">
        <v>87.5</v>
      </c>
      <c r="BC39" s="256">
        <v>61</v>
      </c>
      <c r="BD39" s="256"/>
      <c r="BE39" s="275"/>
      <c r="BF39" s="254"/>
      <c r="BG39" s="255"/>
      <c r="BH39" s="256"/>
      <c r="BI39" s="256"/>
      <c r="BJ39" s="258"/>
      <c r="BK39" s="254"/>
      <c r="BL39" s="255"/>
      <c r="BM39" s="256"/>
      <c r="BN39" s="258"/>
      <c r="BO39" s="341">
        <v>61.471818181818179</v>
      </c>
      <c r="BP39" s="271">
        <v>63.85</v>
      </c>
      <c r="BQ39" s="256">
        <v>58.93</v>
      </c>
      <c r="BR39" s="256">
        <v>59.03</v>
      </c>
      <c r="BS39" s="258">
        <v>64.3</v>
      </c>
    </row>
    <row r="40" spans="1:71">
      <c r="A40" s="234">
        <v>33</v>
      </c>
      <c r="B40" s="58" t="s">
        <v>60</v>
      </c>
      <c r="C40" s="329">
        <v>77.709999999999994</v>
      </c>
      <c r="D40" s="252">
        <v>83.72</v>
      </c>
      <c r="E40" s="253">
        <v>82.28</v>
      </c>
      <c r="F40" s="253">
        <v>75</v>
      </c>
      <c r="G40" s="258">
        <v>79.290000000000006</v>
      </c>
      <c r="H40" s="330">
        <v>62.6</v>
      </c>
      <c r="I40" s="255">
        <v>67.89</v>
      </c>
      <c r="J40" s="256">
        <v>70.75</v>
      </c>
      <c r="K40" s="256">
        <v>59.35</v>
      </c>
      <c r="L40" s="258">
        <v>52.68</v>
      </c>
      <c r="M40" s="330">
        <v>65.37</v>
      </c>
      <c r="N40" s="255">
        <v>68.78</v>
      </c>
      <c r="O40" s="256">
        <v>68.86</v>
      </c>
      <c r="P40" s="256">
        <v>65.36</v>
      </c>
      <c r="Q40" s="275">
        <v>61.25</v>
      </c>
      <c r="R40" s="333">
        <v>50</v>
      </c>
      <c r="S40" s="257">
        <v>73.12</v>
      </c>
      <c r="T40" s="256">
        <v>64</v>
      </c>
      <c r="U40" s="256">
        <v>81.5</v>
      </c>
      <c r="V40" s="258">
        <v>60.6</v>
      </c>
      <c r="W40" s="333">
        <v>77</v>
      </c>
      <c r="X40" s="255"/>
      <c r="Y40" s="256">
        <v>66</v>
      </c>
      <c r="Z40" s="256">
        <v>62.5</v>
      </c>
      <c r="AA40" s="275">
        <v>73.5</v>
      </c>
      <c r="AB40" s="333">
        <v>47.5</v>
      </c>
      <c r="AC40" s="255">
        <v>64.28</v>
      </c>
      <c r="AD40" s="256">
        <v>62.2</v>
      </c>
      <c r="AE40" s="256">
        <v>54.25</v>
      </c>
      <c r="AF40" s="258">
        <v>55.14</v>
      </c>
      <c r="AG40" s="333">
        <v>66</v>
      </c>
      <c r="AH40" s="255">
        <v>70.2</v>
      </c>
      <c r="AI40" s="256">
        <v>57</v>
      </c>
      <c r="AJ40" s="256">
        <v>47</v>
      </c>
      <c r="AK40" s="275">
        <v>62</v>
      </c>
      <c r="AL40" s="333"/>
      <c r="AM40" s="255">
        <v>73</v>
      </c>
      <c r="AN40" s="256">
        <v>75</v>
      </c>
      <c r="AO40" s="256">
        <v>46</v>
      </c>
      <c r="AP40" s="258">
        <v>55</v>
      </c>
      <c r="AQ40" s="337"/>
      <c r="AR40" s="255">
        <v>79</v>
      </c>
      <c r="AS40" s="256">
        <v>84</v>
      </c>
      <c r="AT40" s="256"/>
      <c r="AU40" s="275">
        <v>44</v>
      </c>
      <c r="AV40" s="333"/>
      <c r="AW40" s="255"/>
      <c r="AX40" s="256"/>
      <c r="AY40" s="256"/>
      <c r="AZ40" s="258"/>
      <c r="BA40" s="333">
        <v>38.5</v>
      </c>
      <c r="BB40" s="255">
        <v>77</v>
      </c>
      <c r="BC40" s="256">
        <v>82</v>
      </c>
      <c r="BD40" s="256">
        <v>64</v>
      </c>
      <c r="BE40" s="275">
        <v>83.5</v>
      </c>
      <c r="BF40" s="254"/>
      <c r="BG40" s="255"/>
      <c r="BH40" s="256">
        <v>95</v>
      </c>
      <c r="BI40" s="256"/>
      <c r="BJ40" s="258"/>
      <c r="BK40" s="254"/>
      <c r="BL40" s="255"/>
      <c r="BM40" s="256"/>
      <c r="BN40" s="258"/>
      <c r="BO40" s="341">
        <v>61.963333333333338</v>
      </c>
      <c r="BP40" s="271">
        <v>72.989999999999995</v>
      </c>
      <c r="BQ40" s="256">
        <v>73.37</v>
      </c>
      <c r="BR40" s="256">
        <v>61.66</v>
      </c>
      <c r="BS40" s="258">
        <v>62.69</v>
      </c>
    </row>
    <row r="41" spans="1:71">
      <c r="A41" s="234">
        <v>34</v>
      </c>
      <c r="B41" s="58" t="s">
        <v>61</v>
      </c>
      <c r="C41" s="329">
        <v>77.5</v>
      </c>
      <c r="D41" s="252">
        <v>81.61</v>
      </c>
      <c r="E41" s="253">
        <v>68.959999999999994</v>
      </c>
      <c r="F41" s="253">
        <v>79.5</v>
      </c>
      <c r="G41" s="258">
        <v>80.069999999999993</v>
      </c>
      <c r="H41" s="330">
        <v>63.85</v>
      </c>
      <c r="I41" s="255">
        <v>64.12</v>
      </c>
      <c r="J41" s="256">
        <v>59.73</v>
      </c>
      <c r="K41" s="256">
        <v>61.68</v>
      </c>
      <c r="L41" s="258">
        <v>61.27</v>
      </c>
      <c r="M41" s="330">
        <v>69.5</v>
      </c>
      <c r="N41" s="255">
        <v>61.71</v>
      </c>
      <c r="O41" s="256">
        <v>59.57</v>
      </c>
      <c r="P41" s="256">
        <v>69.87</v>
      </c>
      <c r="Q41" s="275">
        <v>62.09</v>
      </c>
      <c r="R41" s="333">
        <v>65</v>
      </c>
      <c r="S41" s="257">
        <v>69</v>
      </c>
      <c r="T41" s="256">
        <v>71.5</v>
      </c>
      <c r="U41" s="256">
        <v>59</v>
      </c>
      <c r="V41" s="258"/>
      <c r="W41" s="333">
        <v>55</v>
      </c>
      <c r="X41" s="255">
        <v>63.66</v>
      </c>
      <c r="Y41" s="256"/>
      <c r="Z41" s="256">
        <v>68</v>
      </c>
      <c r="AA41" s="275">
        <v>66</v>
      </c>
      <c r="AB41" s="333">
        <v>49</v>
      </c>
      <c r="AC41" s="255">
        <v>63.8</v>
      </c>
      <c r="AD41" s="256">
        <v>56.22</v>
      </c>
      <c r="AE41" s="256">
        <v>57</v>
      </c>
      <c r="AF41" s="258">
        <v>48.8</v>
      </c>
      <c r="AG41" s="333">
        <v>55.5</v>
      </c>
      <c r="AH41" s="255">
        <v>54</v>
      </c>
      <c r="AI41" s="256">
        <v>61.5</v>
      </c>
      <c r="AJ41" s="256"/>
      <c r="AK41" s="275">
        <v>54.5</v>
      </c>
      <c r="AL41" s="333">
        <v>56</v>
      </c>
      <c r="AM41" s="255">
        <v>61</v>
      </c>
      <c r="AN41" s="256">
        <v>56.5</v>
      </c>
      <c r="AO41" s="256">
        <v>53</v>
      </c>
      <c r="AP41" s="258">
        <v>71.5</v>
      </c>
      <c r="AQ41" s="337">
        <v>65</v>
      </c>
      <c r="AR41" s="255">
        <v>53</v>
      </c>
      <c r="AS41" s="256"/>
      <c r="AT41" s="256">
        <v>55</v>
      </c>
      <c r="AU41" s="275"/>
      <c r="AV41" s="333"/>
      <c r="AW41" s="255"/>
      <c r="AX41" s="256"/>
      <c r="AY41" s="256"/>
      <c r="AZ41" s="258"/>
      <c r="BA41" s="333">
        <v>72.5</v>
      </c>
      <c r="BB41" s="255"/>
      <c r="BC41" s="256">
        <v>75</v>
      </c>
      <c r="BD41" s="256"/>
      <c r="BE41" s="275">
        <v>80.3</v>
      </c>
      <c r="BF41" s="254"/>
      <c r="BG41" s="255"/>
      <c r="BH41" s="256">
        <v>51</v>
      </c>
      <c r="BI41" s="256"/>
      <c r="BJ41" s="258"/>
      <c r="BK41" s="254"/>
      <c r="BL41" s="255"/>
      <c r="BM41" s="256"/>
      <c r="BN41" s="258"/>
      <c r="BO41" s="341">
        <v>62.940909090909095</v>
      </c>
      <c r="BP41" s="271">
        <v>63.5</v>
      </c>
      <c r="BQ41" s="256">
        <v>62.22</v>
      </c>
      <c r="BR41" s="256">
        <v>62.88</v>
      </c>
      <c r="BS41" s="258">
        <v>65.599999999999994</v>
      </c>
    </row>
    <row r="42" spans="1:71">
      <c r="A42" s="234">
        <v>35</v>
      </c>
      <c r="B42" s="58" t="s">
        <v>62</v>
      </c>
      <c r="C42" s="329">
        <v>81.66</v>
      </c>
      <c r="D42" s="252"/>
      <c r="E42" s="253">
        <v>77.25</v>
      </c>
      <c r="F42" s="253">
        <v>74.599999999999994</v>
      </c>
      <c r="G42" s="258">
        <v>83</v>
      </c>
      <c r="H42" s="330"/>
      <c r="I42" s="255"/>
      <c r="J42" s="256">
        <v>68.8</v>
      </c>
      <c r="K42" s="256">
        <v>63.75</v>
      </c>
      <c r="L42" s="258">
        <v>23</v>
      </c>
      <c r="M42" s="330">
        <v>63</v>
      </c>
      <c r="N42" s="255"/>
      <c r="O42" s="256">
        <v>68.400000000000006</v>
      </c>
      <c r="P42" s="256">
        <v>55</v>
      </c>
      <c r="Q42" s="275">
        <v>69</v>
      </c>
      <c r="R42" s="333">
        <v>53.5</v>
      </c>
      <c r="S42" s="257"/>
      <c r="T42" s="256">
        <v>73.5</v>
      </c>
      <c r="U42" s="256"/>
      <c r="V42" s="258"/>
      <c r="W42" s="333"/>
      <c r="X42" s="255"/>
      <c r="Y42" s="256">
        <v>72</v>
      </c>
      <c r="Z42" s="256">
        <v>90</v>
      </c>
      <c r="AA42" s="275">
        <v>56</v>
      </c>
      <c r="AB42" s="333"/>
      <c r="AC42" s="255"/>
      <c r="AD42" s="256">
        <v>80</v>
      </c>
      <c r="AE42" s="256">
        <v>67.66</v>
      </c>
      <c r="AF42" s="258"/>
      <c r="AG42" s="333"/>
      <c r="AH42" s="255"/>
      <c r="AI42" s="256">
        <v>47</v>
      </c>
      <c r="AJ42" s="256"/>
      <c r="AK42" s="275">
        <v>60</v>
      </c>
      <c r="AL42" s="333"/>
      <c r="AM42" s="255"/>
      <c r="AN42" s="256">
        <v>68</v>
      </c>
      <c r="AO42" s="256">
        <v>70</v>
      </c>
      <c r="AP42" s="258">
        <v>70</v>
      </c>
      <c r="AQ42" s="337"/>
      <c r="AR42" s="255"/>
      <c r="AS42" s="256"/>
      <c r="AT42" s="256"/>
      <c r="AU42" s="275"/>
      <c r="AV42" s="333"/>
      <c r="AW42" s="255"/>
      <c r="AX42" s="256"/>
      <c r="AY42" s="256"/>
      <c r="AZ42" s="258"/>
      <c r="BA42" s="333">
        <v>61</v>
      </c>
      <c r="BB42" s="255"/>
      <c r="BC42" s="256">
        <v>68</v>
      </c>
      <c r="BD42" s="256">
        <v>72</v>
      </c>
      <c r="BE42" s="275"/>
      <c r="BF42" s="254"/>
      <c r="BG42" s="255"/>
      <c r="BH42" s="256"/>
      <c r="BI42" s="256"/>
      <c r="BJ42" s="258"/>
      <c r="BK42" s="254"/>
      <c r="BL42" s="255"/>
      <c r="BM42" s="256"/>
      <c r="BN42" s="258"/>
      <c r="BO42" s="341">
        <v>64.789999999999992</v>
      </c>
      <c r="BP42" s="271"/>
      <c r="BQ42" s="256">
        <v>69.209999999999994</v>
      </c>
      <c r="BR42" s="256">
        <v>70.430000000000007</v>
      </c>
      <c r="BS42" s="258">
        <v>60.1</v>
      </c>
    </row>
    <row r="43" spans="1:71">
      <c r="A43" s="234">
        <v>36</v>
      </c>
      <c r="B43" s="58" t="s">
        <v>63</v>
      </c>
      <c r="C43" s="329">
        <v>74.2</v>
      </c>
      <c r="D43" s="252">
        <v>71.86</v>
      </c>
      <c r="E43" s="253">
        <v>74.430000000000007</v>
      </c>
      <c r="F43" s="253">
        <v>70.38</v>
      </c>
      <c r="G43" s="258">
        <v>70.319999999999993</v>
      </c>
      <c r="H43" s="330">
        <v>53.63</v>
      </c>
      <c r="I43" s="255">
        <v>61.5</v>
      </c>
      <c r="J43" s="256">
        <v>56.05</v>
      </c>
      <c r="K43" s="256">
        <v>45.54</v>
      </c>
      <c r="L43" s="258">
        <v>56.45</v>
      </c>
      <c r="M43" s="330">
        <v>56.36</v>
      </c>
      <c r="N43" s="255">
        <v>66.25</v>
      </c>
      <c r="O43" s="256">
        <v>55.64</v>
      </c>
      <c r="P43" s="256">
        <v>52.21</v>
      </c>
      <c r="Q43" s="275">
        <v>51.16</v>
      </c>
      <c r="R43" s="333">
        <v>50.75</v>
      </c>
      <c r="S43" s="257">
        <v>54.5</v>
      </c>
      <c r="T43" s="256">
        <v>59.4</v>
      </c>
      <c r="U43" s="256">
        <v>43.42</v>
      </c>
      <c r="V43" s="258">
        <v>45.7</v>
      </c>
      <c r="W43" s="333">
        <v>63.5</v>
      </c>
      <c r="X43" s="255">
        <v>97</v>
      </c>
      <c r="Y43" s="256">
        <v>71</v>
      </c>
      <c r="Z43" s="256">
        <v>52.3</v>
      </c>
      <c r="AA43" s="275">
        <v>69</v>
      </c>
      <c r="AB43" s="333">
        <v>60</v>
      </c>
      <c r="AC43" s="255">
        <v>57.66</v>
      </c>
      <c r="AD43" s="256">
        <v>53.5</v>
      </c>
      <c r="AE43" s="256">
        <v>56.16</v>
      </c>
      <c r="AF43" s="258">
        <v>58.8</v>
      </c>
      <c r="AG43" s="333">
        <v>82</v>
      </c>
      <c r="AH43" s="255">
        <v>65</v>
      </c>
      <c r="AI43" s="256">
        <v>67.5</v>
      </c>
      <c r="AJ43" s="256">
        <v>67</v>
      </c>
      <c r="AK43" s="275">
        <v>61.5</v>
      </c>
      <c r="AL43" s="333">
        <v>59</v>
      </c>
      <c r="AM43" s="255">
        <v>62</v>
      </c>
      <c r="AN43" s="256">
        <v>74.75</v>
      </c>
      <c r="AO43" s="256">
        <v>39</v>
      </c>
      <c r="AP43" s="258">
        <v>66.7</v>
      </c>
      <c r="AQ43" s="337">
        <v>72</v>
      </c>
      <c r="AR43" s="255">
        <v>70</v>
      </c>
      <c r="AS43" s="256">
        <v>51</v>
      </c>
      <c r="AT43" s="256"/>
      <c r="AU43" s="275"/>
      <c r="AV43" s="333"/>
      <c r="AW43" s="255"/>
      <c r="AX43" s="256">
        <v>68</v>
      </c>
      <c r="AY43" s="256"/>
      <c r="AZ43" s="258"/>
      <c r="BA43" s="333">
        <v>67</v>
      </c>
      <c r="BB43" s="255">
        <v>50.33</v>
      </c>
      <c r="BC43" s="256">
        <v>45</v>
      </c>
      <c r="BD43" s="256">
        <v>40.5</v>
      </c>
      <c r="BE43" s="275">
        <v>74</v>
      </c>
      <c r="BF43" s="254"/>
      <c r="BG43" s="255"/>
      <c r="BH43" s="256"/>
      <c r="BI43" s="256"/>
      <c r="BJ43" s="258"/>
      <c r="BK43" s="254"/>
      <c r="BL43" s="255"/>
      <c r="BM43" s="256"/>
      <c r="BN43" s="258"/>
      <c r="BO43" s="341">
        <v>64.004545454545465</v>
      </c>
      <c r="BP43" s="271">
        <v>65.61</v>
      </c>
      <c r="BQ43" s="256">
        <v>61.47</v>
      </c>
      <c r="BR43" s="256">
        <v>51.83</v>
      </c>
      <c r="BS43" s="258">
        <v>61.5</v>
      </c>
    </row>
    <row r="44" spans="1:71">
      <c r="A44" s="234">
        <v>38</v>
      </c>
      <c r="B44" s="58" t="s">
        <v>64</v>
      </c>
      <c r="C44" s="329">
        <v>77.22</v>
      </c>
      <c r="D44" s="252">
        <v>76.45</v>
      </c>
      <c r="E44" s="253">
        <v>75.180000000000007</v>
      </c>
      <c r="F44" s="253">
        <v>73.53</v>
      </c>
      <c r="G44" s="258">
        <v>77.33</v>
      </c>
      <c r="H44" s="330">
        <v>69.73</v>
      </c>
      <c r="I44" s="255">
        <v>59.4</v>
      </c>
      <c r="J44" s="256">
        <v>64.7</v>
      </c>
      <c r="K44" s="256">
        <v>54.43</v>
      </c>
      <c r="L44" s="258">
        <v>61.1</v>
      </c>
      <c r="M44" s="330">
        <v>65.27</v>
      </c>
      <c r="N44" s="255">
        <v>57.62</v>
      </c>
      <c r="O44" s="256">
        <v>62.4</v>
      </c>
      <c r="P44" s="256">
        <v>61</v>
      </c>
      <c r="Q44" s="275">
        <v>61.3</v>
      </c>
      <c r="R44" s="333"/>
      <c r="S44" s="257">
        <v>52.25</v>
      </c>
      <c r="T44" s="256">
        <v>72</v>
      </c>
      <c r="U44" s="256">
        <v>51.62</v>
      </c>
      <c r="V44" s="258">
        <v>52.8</v>
      </c>
      <c r="W44" s="333"/>
      <c r="X44" s="255">
        <v>57</v>
      </c>
      <c r="Y44" s="256">
        <v>64</v>
      </c>
      <c r="Z44" s="256">
        <v>71</v>
      </c>
      <c r="AA44" s="275">
        <v>84.5</v>
      </c>
      <c r="AB44" s="333">
        <v>60.66</v>
      </c>
      <c r="AC44" s="250">
        <v>62.09</v>
      </c>
      <c r="AD44" s="256">
        <v>59.08</v>
      </c>
      <c r="AE44" s="256">
        <v>64.06</v>
      </c>
      <c r="AF44" s="258">
        <v>62.88</v>
      </c>
      <c r="AG44" s="333">
        <v>72</v>
      </c>
      <c r="AH44" s="255">
        <v>69.33</v>
      </c>
      <c r="AI44" s="256">
        <v>67.33</v>
      </c>
      <c r="AJ44" s="256">
        <v>70.5</v>
      </c>
      <c r="AK44" s="275"/>
      <c r="AL44" s="333">
        <v>52</v>
      </c>
      <c r="AM44" s="255">
        <v>71.5</v>
      </c>
      <c r="AN44" s="256">
        <v>60.75</v>
      </c>
      <c r="AO44" s="256">
        <v>46.33</v>
      </c>
      <c r="AP44" s="258">
        <v>86</v>
      </c>
      <c r="AQ44" s="337">
        <v>58</v>
      </c>
      <c r="AR44" s="255">
        <v>53</v>
      </c>
      <c r="AS44" s="256"/>
      <c r="AT44" s="256">
        <v>71.5</v>
      </c>
      <c r="AU44" s="275">
        <v>62.5</v>
      </c>
      <c r="AV44" s="333"/>
      <c r="AW44" s="255"/>
      <c r="AX44" s="256"/>
      <c r="AY44" s="256"/>
      <c r="AZ44" s="258">
        <v>66.5</v>
      </c>
      <c r="BA44" s="333">
        <v>58</v>
      </c>
      <c r="BB44" s="255">
        <v>61.5</v>
      </c>
      <c r="BC44" s="256">
        <v>73.599999999999994</v>
      </c>
      <c r="BD44" s="256">
        <v>95</v>
      </c>
      <c r="BE44" s="275">
        <v>56.5</v>
      </c>
      <c r="BF44" s="254"/>
      <c r="BG44" s="255"/>
      <c r="BH44" s="256"/>
      <c r="BI44" s="256"/>
      <c r="BJ44" s="258"/>
      <c r="BK44" s="254"/>
      <c r="BL44" s="255"/>
      <c r="BM44" s="256"/>
      <c r="BN44" s="258"/>
      <c r="BO44" s="341">
        <v>63.876666666666665</v>
      </c>
      <c r="BP44" s="271">
        <v>62.01</v>
      </c>
      <c r="BQ44" s="256">
        <v>66.56</v>
      </c>
      <c r="BR44" s="256">
        <v>65.89</v>
      </c>
      <c r="BS44" s="258">
        <v>67.099999999999994</v>
      </c>
    </row>
    <row r="45" spans="1:71">
      <c r="A45" s="234">
        <v>39</v>
      </c>
      <c r="B45" s="58" t="s">
        <v>65</v>
      </c>
      <c r="C45" s="329">
        <v>70.14</v>
      </c>
      <c r="D45" s="252">
        <v>60</v>
      </c>
      <c r="E45" s="253">
        <v>73.09</v>
      </c>
      <c r="F45" s="253">
        <v>76</v>
      </c>
      <c r="G45" s="258">
        <v>72.42</v>
      </c>
      <c r="H45" s="330">
        <v>55.66</v>
      </c>
      <c r="I45" s="255">
        <v>39</v>
      </c>
      <c r="J45" s="256">
        <v>60.66</v>
      </c>
      <c r="K45" s="256">
        <v>58.33</v>
      </c>
      <c r="L45" s="258">
        <v>41.42</v>
      </c>
      <c r="M45" s="330">
        <v>51</v>
      </c>
      <c r="N45" s="255">
        <v>54</v>
      </c>
      <c r="O45" s="256">
        <v>66.33</v>
      </c>
      <c r="P45" s="256">
        <v>54.33</v>
      </c>
      <c r="Q45" s="275">
        <v>52.6</v>
      </c>
      <c r="R45" s="333">
        <v>35</v>
      </c>
      <c r="S45" s="257">
        <v>56</v>
      </c>
      <c r="T45" s="256"/>
      <c r="U45" s="256">
        <v>50</v>
      </c>
      <c r="V45" s="258"/>
      <c r="W45" s="333"/>
      <c r="X45" s="255"/>
      <c r="Y45" s="256">
        <v>66</v>
      </c>
      <c r="Z45" s="256">
        <v>72</v>
      </c>
      <c r="AA45" s="275">
        <v>44</v>
      </c>
      <c r="AB45" s="333">
        <v>47.25</v>
      </c>
      <c r="AC45" s="255">
        <v>36</v>
      </c>
      <c r="AD45" s="256">
        <v>50.5</v>
      </c>
      <c r="AE45" s="256">
        <v>54.5</v>
      </c>
      <c r="AF45" s="258">
        <v>47.3</v>
      </c>
      <c r="AG45" s="333"/>
      <c r="AH45" s="255"/>
      <c r="AI45" s="256">
        <v>55.5</v>
      </c>
      <c r="AJ45" s="256">
        <v>39</v>
      </c>
      <c r="AK45" s="275"/>
      <c r="AL45" s="333">
        <v>47.5</v>
      </c>
      <c r="AM45" s="255"/>
      <c r="AN45" s="256">
        <v>58</v>
      </c>
      <c r="AO45" s="256">
        <v>42</v>
      </c>
      <c r="AP45" s="258"/>
      <c r="AQ45" s="337"/>
      <c r="AR45" s="255"/>
      <c r="AS45" s="256"/>
      <c r="AT45" s="256"/>
      <c r="AU45" s="275"/>
      <c r="AV45" s="333"/>
      <c r="AW45" s="255"/>
      <c r="AX45" s="256"/>
      <c r="AY45" s="256"/>
      <c r="AZ45" s="258"/>
      <c r="BA45" s="333"/>
      <c r="BB45" s="255"/>
      <c r="BC45" s="256">
        <v>75</v>
      </c>
      <c r="BD45" s="256"/>
      <c r="BE45" s="275"/>
      <c r="BF45" s="254"/>
      <c r="BG45" s="255"/>
      <c r="BH45" s="256"/>
      <c r="BI45" s="256"/>
      <c r="BJ45" s="258"/>
      <c r="BK45" s="254"/>
      <c r="BL45" s="255"/>
      <c r="BM45" s="256"/>
      <c r="BN45" s="258"/>
      <c r="BO45" s="341">
        <v>50.792857142857144</v>
      </c>
      <c r="BP45" s="271">
        <v>49</v>
      </c>
      <c r="BQ45" s="256">
        <v>63.13</v>
      </c>
      <c r="BR45" s="256">
        <v>55.77</v>
      </c>
      <c r="BS45" s="258">
        <v>51.54</v>
      </c>
    </row>
    <row r="46" spans="1:71">
      <c r="A46" s="234">
        <v>40</v>
      </c>
      <c r="B46" s="58" t="s">
        <v>66</v>
      </c>
      <c r="C46" s="329">
        <v>75.77</v>
      </c>
      <c r="D46" s="252">
        <v>85.16</v>
      </c>
      <c r="E46" s="253">
        <v>74.209999999999994</v>
      </c>
      <c r="F46" s="253">
        <v>67.05</v>
      </c>
      <c r="G46" s="258">
        <v>69.400000000000006</v>
      </c>
      <c r="H46" s="330">
        <v>52.33</v>
      </c>
      <c r="I46" s="255">
        <v>72.5</v>
      </c>
      <c r="J46" s="256">
        <v>68</v>
      </c>
      <c r="K46" s="256">
        <v>45.72</v>
      </c>
      <c r="L46" s="258">
        <v>44.3</v>
      </c>
      <c r="M46" s="330">
        <v>50.88</v>
      </c>
      <c r="N46" s="255">
        <v>60.54</v>
      </c>
      <c r="O46" s="256">
        <v>59.66</v>
      </c>
      <c r="P46" s="256">
        <v>51.37</v>
      </c>
      <c r="Q46" s="275">
        <v>56.15</v>
      </c>
      <c r="R46" s="333">
        <v>36</v>
      </c>
      <c r="S46" s="257"/>
      <c r="T46" s="256">
        <v>71</v>
      </c>
      <c r="U46" s="256">
        <v>45</v>
      </c>
      <c r="V46" s="258">
        <v>48</v>
      </c>
      <c r="W46" s="333"/>
      <c r="X46" s="255">
        <v>71</v>
      </c>
      <c r="Y46" s="256">
        <v>68</v>
      </c>
      <c r="Z46" s="256">
        <v>59</v>
      </c>
      <c r="AA46" s="275"/>
      <c r="AB46" s="333">
        <v>53</v>
      </c>
      <c r="AC46" s="255">
        <v>52.37</v>
      </c>
      <c r="AD46" s="256">
        <v>49.4</v>
      </c>
      <c r="AE46" s="256">
        <v>46.2</v>
      </c>
      <c r="AF46" s="258">
        <v>50</v>
      </c>
      <c r="AG46" s="333"/>
      <c r="AH46" s="255">
        <v>59</v>
      </c>
      <c r="AI46" s="256">
        <v>44.66</v>
      </c>
      <c r="AJ46" s="256">
        <v>53</v>
      </c>
      <c r="AK46" s="275">
        <v>42</v>
      </c>
      <c r="AL46" s="333"/>
      <c r="AM46" s="255">
        <v>60.5</v>
      </c>
      <c r="AN46" s="256">
        <v>51</v>
      </c>
      <c r="AO46" s="256">
        <v>55.75</v>
      </c>
      <c r="AP46" s="258">
        <v>42</v>
      </c>
      <c r="AQ46" s="337"/>
      <c r="AR46" s="255"/>
      <c r="AS46" s="256"/>
      <c r="AT46" s="256"/>
      <c r="AU46" s="275"/>
      <c r="AV46" s="333"/>
      <c r="AW46" s="255"/>
      <c r="AX46" s="256"/>
      <c r="AY46" s="256"/>
      <c r="AZ46" s="258"/>
      <c r="BA46" s="333">
        <v>54.5</v>
      </c>
      <c r="BB46" s="255"/>
      <c r="BC46" s="256"/>
      <c r="BD46" s="256">
        <v>48.5</v>
      </c>
      <c r="BE46" s="275">
        <v>31.3</v>
      </c>
      <c r="BF46" s="254"/>
      <c r="BG46" s="255"/>
      <c r="BH46" s="256"/>
      <c r="BI46" s="256"/>
      <c r="BJ46" s="258"/>
      <c r="BK46" s="254"/>
      <c r="BL46" s="255"/>
      <c r="BM46" s="256"/>
      <c r="BN46" s="258"/>
      <c r="BO46" s="341">
        <v>55.458571428571432</v>
      </c>
      <c r="BP46" s="271">
        <v>65.86</v>
      </c>
      <c r="BQ46" s="256">
        <v>60.74</v>
      </c>
      <c r="BR46" s="256">
        <v>52.39</v>
      </c>
      <c r="BS46" s="258">
        <v>47.9</v>
      </c>
    </row>
    <row r="47" spans="1:71">
      <c r="A47" s="234">
        <v>41</v>
      </c>
      <c r="B47" s="58" t="s">
        <v>67</v>
      </c>
      <c r="C47" s="329">
        <v>80.8</v>
      </c>
      <c r="D47" s="252">
        <v>79.37</v>
      </c>
      <c r="E47" s="253">
        <v>71.14</v>
      </c>
      <c r="F47" s="253">
        <v>83.11</v>
      </c>
      <c r="G47" s="258">
        <v>81.3</v>
      </c>
      <c r="H47" s="330">
        <v>65.900000000000006</v>
      </c>
      <c r="I47" s="255">
        <v>70.09</v>
      </c>
      <c r="J47" s="256">
        <v>63.7</v>
      </c>
      <c r="K47" s="256">
        <v>61.86</v>
      </c>
      <c r="L47" s="258">
        <v>68.099999999999994</v>
      </c>
      <c r="M47" s="330">
        <v>62</v>
      </c>
      <c r="N47" s="255">
        <v>60</v>
      </c>
      <c r="O47" s="256">
        <v>57.25</v>
      </c>
      <c r="P47" s="256">
        <v>64.75</v>
      </c>
      <c r="Q47" s="275">
        <v>66</v>
      </c>
      <c r="R47" s="333"/>
      <c r="S47" s="257">
        <v>59.66</v>
      </c>
      <c r="T47" s="256"/>
      <c r="U47" s="256">
        <v>63.5</v>
      </c>
      <c r="V47" s="258"/>
      <c r="W47" s="333"/>
      <c r="X47" s="255"/>
      <c r="Y47" s="256"/>
      <c r="Z47" s="256">
        <v>100</v>
      </c>
      <c r="AA47" s="275"/>
      <c r="AB47" s="333">
        <v>60.75</v>
      </c>
      <c r="AC47" s="255">
        <v>58.12</v>
      </c>
      <c r="AD47" s="256">
        <v>56</v>
      </c>
      <c r="AE47" s="256">
        <v>65</v>
      </c>
      <c r="AF47" s="258">
        <v>65.75</v>
      </c>
      <c r="AG47" s="333">
        <v>78.33</v>
      </c>
      <c r="AH47" s="255">
        <v>64.5</v>
      </c>
      <c r="AI47" s="256"/>
      <c r="AJ47" s="256">
        <v>46</v>
      </c>
      <c r="AK47" s="275">
        <v>55</v>
      </c>
      <c r="AL47" s="333">
        <v>62.66</v>
      </c>
      <c r="AM47" s="255">
        <v>55</v>
      </c>
      <c r="AN47" s="256">
        <v>56.75</v>
      </c>
      <c r="AO47" s="256">
        <v>53.5</v>
      </c>
      <c r="AP47" s="258"/>
      <c r="AQ47" s="337"/>
      <c r="AR47" s="255"/>
      <c r="AS47" s="256">
        <v>64.5</v>
      </c>
      <c r="AT47" s="256"/>
      <c r="AU47" s="275"/>
      <c r="AV47" s="333">
        <v>61.5</v>
      </c>
      <c r="AW47" s="255"/>
      <c r="AX47" s="256"/>
      <c r="AY47" s="256"/>
      <c r="AZ47" s="258"/>
      <c r="BA47" s="333">
        <v>81</v>
      </c>
      <c r="BB47" s="255"/>
      <c r="BC47" s="256"/>
      <c r="BD47" s="256">
        <v>65.5</v>
      </c>
      <c r="BE47" s="275">
        <v>72</v>
      </c>
      <c r="BF47" s="254"/>
      <c r="BG47" s="255"/>
      <c r="BH47" s="256"/>
      <c r="BI47" s="256"/>
      <c r="BJ47" s="258"/>
      <c r="BK47" s="254"/>
      <c r="BL47" s="255"/>
      <c r="BM47" s="256"/>
      <c r="BN47" s="258"/>
      <c r="BO47" s="341">
        <v>68.528888888888886</v>
      </c>
      <c r="BP47" s="271">
        <v>63.82</v>
      </c>
      <c r="BQ47" s="256">
        <v>61.55</v>
      </c>
      <c r="BR47" s="256">
        <v>67.02</v>
      </c>
      <c r="BS47" s="258">
        <v>68.025000000000006</v>
      </c>
    </row>
    <row r="48" spans="1:71">
      <c r="A48" s="234">
        <v>42</v>
      </c>
      <c r="B48" s="58" t="s">
        <v>68</v>
      </c>
      <c r="C48" s="329">
        <v>80.11</v>
      </c>
      <c r="D48" s="252">
        <v>74.900000000000006</v>
      </c>
      <c r="E48" s="253">
        <v>70.75</v>
      </c>
      <c r="F48" s="253">
        <v>66.400000000000006</v>
      </c>
      <c r="G48" s="258">
        <v>75.5</v>
      </c>
      <c r="H48" s="330">
        <v>57</v>
      </c>
      <c r="I48" s="255">
        <v>54.28</v>
      </c>
      <c r="J48" s="256">
        <v>59</v>
      </c>
      <c r="K48" s="256">
        <v>49.66</v>
      </c>
      <c r="L48" s="276">
        <v>45.1</v>
      </c>
      <c r="M48" s="332">
        <v>72.2</v>
      </c>
      <c r="N48" s="260">
        <v>57.83</v>
      </c>
      <c r="O48" s="261">
        <v>64.2</v>
      </c>
      <c r="P48" s="261">
        <v>49.25</v>
      </c>
      <c r="Q48" s="275">
        <v>54.16</v>
      </c>
      <c r="R48" s="333">
        <v>59.75</v>
      </c>
      <c r="S48" s="257">
        <v>59.5</v>
      </c>
      <c r="T48" s="256"/>
      <c r="U48" s="256">
        <v>38</v>
      </c>
      <c r="V48" s="258">
        <v>54</v>
      </c>
      <c r="W48" s="333"/>
      <c r="X48" s="255">
        <v>50</v>
      </c>
      <c r="Y48" s="256"/>
      <c r="Z48" s="256"/>
      <c r="AA48" s="275"/>
      <c r="AB48" s="333"/>
      <c r="AC48" s="255"/>
      <c r="AD48" s="256">
        <v>57</v>
      </c>
      <c r="AE48" s="256">
        <v>45</v>
      </c>
      <c r="AF48" s="258">
        <v>62</v>
      </c>
      <c r="AG48" s="333">
        <v>65</v>
      </c>
      <c r="AH48" s="255">
        <v>58</v>
      </c>
      <c r="AI48" s="256"/>
      <c r="AJ48" s="256">
        <v>40</v>
      </c>
      <c r="AK48" s="275">
        <v>41.5</v>
      </c>
      <c r="AL48" s="333">
        <v>30</v>
      </c>
      <c r="AM48" s="255">
        <v>61.75</v>
      </c>
      <c r="AN48" s="256">
        <v>51</v>
      </c>
      <c r="AO48" s="256">
        <v>51</v>
      </c>
      <c r="AP48" s="258">
        <v>51.7</v>
      </c>
      <c r="AQ48" s="337"/>
      <c r="AR48" s="255"/>
      <c r="AS48" s="256"/>
      <c r="AT48" s="256"/>
      <c r="AU48" s="275"/>
      <c r="AV48" s="333"/>
      <c r="AW48" s="255"/>
      <c r="AX48" s="256"/>
      <c r="AY48" s="256">
        <v>83</v>
      </c>
      <c r="AZ48" s="258">
        <v>55</v>
      </c>
      <c r="BA48" s="333">
        <v>75</v>
      </c>
      <c r="BB48" s="255">
        <v>52</v>
      </c>
      <c r="BC48" s="256"/>
      <c r="BD48" s="256"/>
      <c r="BE48" s="275"/>
      <c r="BF48" s="254"/>
      <c r="BG48" s="255"/>
      <c r="BH48" s="256"/>
      <c r="BI48" s="256"/>
      <c r="BJ48" s="258"/>
      <c r="BK48" s="254"/>
      <c r="BL48" s="255"/>
      <c r="BM48" s="256"/>
      <c r="BN48" s="258"/>
      <c r="BO48" s="341">
        <v>62.198750000000004</v>
      </c>
      <c r="BP48" s="271">
        <v>58.53</v>
      </c>
      <c r="BQ48" s="256">
        <v>60.39</v>
      </c>
      <c r="BR48" s="256">
        <v>52.78</v>
      </c>
      <c r="BS48" s="258">
        <v>54.87</v>
      </c>
    </row>
    <row r="49" spans="1:71">
      <c r="A49" s="234">
        <v>43</v>
      </c>
      <c r="B49" s="58" t="s">
        <v>69</v>
      </c>
      <c r="C49" s="329">
        <v>72.81</v>
      </c>
      <c r="D49" s="252"/>
      <c r="E49" s="253">
        <v>67.5</v>
      </c>
      <c r="F49" s="253">
        <v>66.5</v>
      </c>
      <c r="G49" s="258">
        <v>70.98</v>
      </c>
      <c r="H49" s="330">
        <v>68.5</v>
      </c>
      <c r="I49" s="255"/>
      <c r="J49" s="256">
        <v>46.2</v>
      </c>
      <c r="K49" s="256">
        <v>54</v>
      </c>
      <c r="L49" s="276">
        <v>66</v>
      </c>
      <c r="M49" s="332">
        <v>53.16</v>
      </c>
      <c r="N49" s="260"/>
      <c r="O49" s="261">
        <v>56.75</v>
      </c>
      <c r="P49" s="261">
        <v>56.7</v>
      </c>
      <c r="Q49" s="275">
        <v>60</v>
      </c>
      <c r="R49" s="333">
        <v>38</v>
      </c>
      <c r="S49" s="257"/>
      <c r="T49" s="256">
        <v>52</v>
      </c>
      <c r="U49" s="256">
        <v>53.5</v>
      </c>
      <c r="V49" s="258">
        <v>56.5</v>
      </c>
      <c r="W49" s="333">
        <v>69</v>
      </c>
      <c r="X49" s="255"/>
      <c r="Y49" s="256"/>
      <c r="Z49" s="256">
        <v>36</v>
      </c>
      <c r="AA49" s="275"/>
      <c r="AB49" s="333">
        <v>55.66</v>
      </c>
      <c r="AC49" s="255"/>
      <c r="AD49" s="256">
        <v>48.5</v>
      </c>
      <c r="AE49" s="256"/>
      <c r="AF49" s="258"/>
      <c r="AG49" s="333">
        <v>90</v>
      </c>
      <c r="AH49" s="255"/>
      <c r="AI49" s="256"/>
      <c r="AJ49" s="256"/>
      <c r="AK49" s="275"/>
      <c r="AL49" s="333">
        <v>56</v>
      </c>
      <c r="AM49" s="255"/>
      <c r="AN49" s="256"/>
      <c r="AO49" s="256"/>
      <c r="AP49" s="258">
        <v>43</v>
      </c>
      <c r="AQ49" s="337">
        <v>80</v>
      </c>
      <c r="AR49" s="255"/>
      <c r="AS49" s="256"/>
      <c r="AT49" s="256"/>
      <c r="AU49" s="275"/>
      <c r="AV49" s="333"/>
      <c r="AW49" s="255"/>
      <c r="AX49" s="256"/>
      <c r="AY49" s="256"/>
      <c r="AZ49" s="258"/>
      <c r="BA49" s="333">
        <v>69</v>
      </c>
      <c r="BB49" s="255"/>
      <c r="BC49" s="256"/>
      <c r="BD49" s="256"/>
      <c r="BE49" s="275">
        <v>62</v>
      </c>
      <c r="BF49" s="254"/>
      <c r="BG49" s="255"/>
      <c r="BH49" s="256"/>
      <c r="BI49" s="256"/>
      <c r="BJ49" s="258"/>
      <c r="BK49" s="254"/>
      <c r="BL49" s="255"/>
      <c r="BM49" s="256"/>
      <c r="BN49" s="258"/>
      <c r="BO49" s="341">
        <v>65.212999999999994</v>
      </c>
      <c r="BP49" s="271"/>
      <c r="BQ49" s="256">
        <v>54.19</v>
      </c>
      <c r="BR49" s="256">
        <v>53.34</v>
      </c>
      <c r="BS49" s="258">
        <v>59.7</v>
      </c>
    </row>
    <row r="50" spans="1:71">
      <c r="A50" s="234">
        <v>45</v>
      </c>
      <c r="B50" s="58" t="s">
        <v>70</v>
      </c>
      <c r="C50" s="329">
        <v>71.69</v>
      </c>
      <c r="D50" s="252">
        <v>75.7</v>
      </c>
      <c r="E50" s="253">
        <v>72.19</v>
      </c>
      <c r="F50" s="253">
        <v>68.319999999999993</v>
      </c>
      <c r="G50" s="258">
        <v>72</v>
      </c>
      <c r="H50" s="330">
        <v>59.07</v>
      </c>
      <c r="I50" s="255">
        <v>59.43</v>
      </c>
      <c r="J50" s="256">
        <v>59</v>
      </c>
      <c r="K50" s="256">
        <v>47.66</v>
      </c>
      <c r="L50" s="276">
        <v>48.26</v>
      </c>
      <c r="M50" s="332">
        <v>63.1</v>
      </c>
      <c r="N50" s="260">
        <v>64.25</v>
      </c>
      <c r="O50" s="261">
        <v>59.84</v>
      </c>
      <c r="P50" s="261">
        <v>60.42</v>
      </c>
      <c r="Q50" s="275">
        <v>57.5</v>
      </c>
      <c r="R50" s="333">
        <v>65.25</v>
      </c>
      <c r="S50" s="257">
        <v>61.33</v>
      </c>
      <c r="T50" s="256">
        <v>61.25</v>
      </c>
      <c r="U50" s="256">
        <v>47.2</v>
      </c>
      <c r="V50" s="258">
        <v>42.7</v>
      </c>
      <c r="W50" s="333">
        <v>77</v>
      </c>
      <c r="X50" s="255"/>
      <c r="Y50" s="256">
        <v>73.66</v>
      </c>
      <c r="Z50" s="256">
        <v>58</v>
      </c>
      <c r="AA50" s="275">
        <v>63</v>
      </c>
      <c r="AB50" s="333">
        <v>53.2</v>
      </c>
      <c r="AC50" s="255">
        <v>56.87</v>
      </c>
      <c r="AD50" s="256">
        <v>53.2</v>
      </c>
      <c r="AE50" s="256">
        <v>49.4</v>
      </c>
      <c r="AF50" s="258">
        <v>48.14</v>
      </c>
      <c r="AG50" s="333">
        <v>62</v>
      </c>
      <c r="AH50" s="255">
        <v>51.66</v>
      </c>
      <c r="AI50" s="256">
        <v>44.25</v>
      </c>
      <c r="AJ50" s="256"/>
      <c r="AK50" s="275">
        <v>57.5</v>
      </c>
      <c r="AL50" s="333">
        <v>73</v>
      </c>
      <c r="AM50" s="255">
        <v>54.33</v>
      </c>
      <c r="AN50" s="256">
        <v>51.6</v>
      </c>
      <c r="AO50" s="256">
        <v>39</v>
      </c>
      <c r="AP50" s="258">
        <v>65.5</v>
      </c>
      <c r="AQ50" s="337"/>
      <c r="AR50" s="255">
        <v>70</v>
      </c>
      <c r="AS50" s="256">
        <v>64</v>
      </c>
      <c r="AT50" s="256"/>
      <c r="AU50" s="275"/>
      <c r="AV50" s="333"/>
      <c r="AW50" s="255"/>
      <c r="AX50" s="256"/>
      <c r="AY50" s="256"/>
      <c r="AZ50" s="258"/>
      <c r="BA50" s="333">
        <v>67</v>
      </c>
      <c r="BB50" s="255">
        <v>77.66</v>
      </c>
      <c r="BC50" s="256">
        <v>77</v>
      </c>
      <c r="BD50" s="256">
        <v>51.33</v>
      </c>
      <c r="BE50" s="275">
        <v>82</v>
      </c>
      <c r="BF50" s="254"/>
      <c r="BG50" s="255"/>
      <c r="BH50" s="256"/>
      <c r="BI50" s="256"/>
      <c r="BJ50" s="258"/>
      <c r="BK50" s="254"/>
      <c r="BL50" s="255"/>
      <c r="BM50" s="256"/>
      <c r="BN50" s="258"/>
      <c r="BO50" s="341">
        <v>65.478000000000009</v>
      </c>
      <c r="BP50" s="271">
        <v>63.47</v>
      </c>
      <c r="BQ50" s="256">
        <v>61.59</v>
      </c>
      <c r="BR50" s="256">
        <v>52.66</v>
      </c>
      <c r="BS50" s="258">
        <v>59.6</v>
      </c>
    </row>
    <row r="51" spans="1:71">
      <c r="A51" s="234">
        <v>46</v>
      </c>
      <c r="B51" s="58" t="s">
        <v>71</v>
      </c>
      <c r="C51" s="329">
        <v>72.400000000000006</v>
      </c>
      <c r="D51" s="252">
        <v>75.86</v>
      </c>
      <c r="E51" s="253">
        <v>70.849999999999994</v>
      </c>
      <c r="F51" s="253">
        <v>77.44</v>
      </c>
      <c r="G51" s="258">
        <v>70.69</v>
      </c>
      <c r="H51" s="330">
        <v>60.09</v>
      </c>
      <c r="I51" s="255">
        <v>62.33</v>
      </c>
      <c r="J51" s="256">
        <v>63.18</v>
      </c>
      <c r="K51" s="256">
        <v>62.08</v>
      </c>
      <c r="L51" s="276">
        <v>62.1</v>
      </c>
      <c r="M51" s="332">
        <v>63.69</v>
      </c>
      <c r="N51" s="260">
        <v>58</v>
      </c>
      <c r="O51" s="261">
        <v>62.2</v>
      </c>
      <c r="P51" s="261">
        <v>64.86</v>
      </c>
      <c r="Q51" s="275">
        <v>60.12</v>
      </c>
      <c r="R51" s="333">
        <v>55</v>
      </c>
      <c r="S51" s="257">
        <v>53.5</v>
      </c>
      <c r="T51" s="256">
        <v>63.5</v>
      </c>
      <c r="U51" s="256">
        <v>60.33</v>
      </c>
      <c r="V51" s="258">
        <v>52</v>
      </c>
      <c r="W51" s="333">
        <v>70.66</v>
      </c>
      <c r="X51" s="255"/>
      <c r="Y51" s="256">
        <v>71.5</v>
      </c>
      <c r="Z51" s="256">
        <v>65</v>
      </c>
      <c r="AA51" s="275"/>
      <c r="AB51" s="333">
        <v>56</v>
      </c>
      <c r="AC51" s="255">
        <v>62.55</v>
      </c>
      <c r="AD51" s="256">
        <v>56.2</v>
      </c>
      <c r="AE51" s="256">
        <v>63.27</v>
      </c>
      <c r="AF51" s="258">
        <v>62.33</v>
      </c>
      <c r="AG51" s="333">
        <v>39.33</v>
      </c>
      <c r="AH51" s="255">
        <v>77</v>
      </c>
      <c r="AI51" s="256">
        <v>70.75</v>
      </c>
      <c r="AJ51" s="256">
        <v>65.8</v>
      </c>
      <c r="AK51" s="275">
        <v>70.3</v>
      </c>
      <c r="AL51" s="333">
        <v>50</v>
      </c>
      <c r="AM51" s="255">
        <v>63</v>
      </c>
      <c r="AN51" s="256">
        <v>65.599999999999994</v>
      </c>
      <c r="AO51" s="256">
        <v>69</v>
      </c>
      <c r="AP51" s="258">
        <v>80</v>
      </c>
      <c r="AQ51" s="337">
        <v>40</v>
      </c>
      <c r="AR51" s="255"/>
      <c r="AS51" s="256">
        <v>67</v>
      </c>
      <c r="AT51" s="256"/>
      <c r="AU51" s="275">
        <v>69</v>
      </c>
      <c r="AV51" s="333"/>
      <c r="AW51" s="255">
        <v>72</v>
      </c>
      <c r="AX51" s="256"/>
      <c r="AY51" s="256"/>
      <c r="AZ51" s="258"/>
      <c r="BA51" s="333">
        <v>78.599999999999994</v>
      </c>
      <c r="BB51" s="255">
        <v>66.66</v>
      </c>
      <c r="BC51" s="256">
        <v>71</v>
      </c>
      <c r="BD51" s="256">
        <v>73.5</v>
      </c>
      <c r="BE51" s="275"/>
      <c r="BF51" s="254"/>
      <c r="BG51" s="255"/>
      <c r="BH51" s="256"/>
      <c r="BI51" s="256"/>
      <c r="BJ51" s="258"/>
      <c r="BK51" s="254"/>
      <c r="BL51" s="255"/>
      <c r="BM51" s="256"/>
      <c r="BN51" s="258"/>
      <c r="BO51" s="341">
        <v>59.22</v>
      </c>
      <c r="BP51" s="271">
        <v>65.650000000000006</v>
      </c>
      <c r="BQ51" s="256">
        <v>66.17</v>
      </c>
      <c r="BR51" s="256">
        <v>66.8</v>
      </c>
      <c r="BS51" s="258">
        <v>65.8</v>
      </c>
    </row>
    <row r="52" spans="1:71">
      <c r="A52" s="234">
        <v>47</v>
      </c>
      <c r="B52" s="58" t="s">
        <v>72</v>
      </c>
      <c r="C52" s="329">
        <v>66.25</v>
      </c>
      <c r="D52" s="252">
        <v>69.680000000000007</v>
      </c>
      <c r="E52" s="253">
        <v>67.5</v>
      </c>
      <c r="F52" s="253">
        <v>75.3</v>
      </c>
      <c r="G52" s="258">
        <v>57.8</v>
      </c>
      <c r="H52" s="330">
        <v>68.16</v>
      </c>
      <c r="I52" s="255">
        <v>68.2</v>
      </c>
      <c r="J52" s="256">
        <v>72.28</v>
      </c>
      <c r="K52" s="256">
        <v>68.75</v>
      </c>
      <c r="L52" s="276">
        <v>42</v>
      </c>
      <c r="M52" s="332">
        <v>52</v>
      </c>
      <c r="N52" s="260">
        <v>58.77</v>
      </c>
      <c r="O52" s="261">
        <v>59</v>
      </c>
      <c r="P52" s="261">
        <v>64.33</v>
      </c>
      <c r="Q52" s="275">
        <v>46.5</v>
      </c>
      <c r="R52" s="333"/>
      <c r="S52" s="257">
        <v>50</v>
      </c>
      <c r="T52" s="256">
        <v>38</v>
      </c>
      <c r="U52" s="256">
        <v>67</v>
      </c>
      <c r="V52" s="258">
        <v>44.7</v>
      </c>
      <c r="W52" s="333"/>
      <c r="X52" s="255"/>
      <c r="Y52" s="256">
        <v>69</v>
      </c>
      <c r="Z52" s="256">
        <v>62</v>
      </c>
      <c r="AA52" s="275">
        <v>46</v>
      </c>
      <c r="AB52" s="333">
        <v>45.2</v>
      </c>
      <c r="AC52" s="255">
        <v>54.25</v>
      </c>
      <c r="AD52" s="256">
        <v>47.33</v>
      </c>
      <c r="AE52" s="256">
        <v>55.16</v>
      </c>
      <c r="AF52" s="258">
        <v>44.5</v>
      </c>
      <c r="AG52" s="333">
        <v>61</v>
      </c>
      <c r="AH52" s="255">
        <v>78</v>
      </c>
      <c r="AI52" s="256">
        <v>65</v>
      </c>
      <c r="AJ52" s="256">
        <v>62.6</v>
      </c>
      <c r="AK52" s="275">
        <v>38</v>
      </c>
      <c r="AL52" s="333">
        <v>44</v>
      </c>
      <c r="AM52" s="255">
        <v>59.5</v>
      </c>
      <c r="AN52" s="256">
        <v>58</v>
      </c>
      <c r="AO52" s="256">
        <v>48.66</v>
      </c>
      <c r="AP52" s="258">
        <v>51</v>
      </c>
      <c r="AQ52" s="337"/>
      <c r="AR52" s="255"/>
      <c r="AS52" s="256">
        <v>83</v>
      </c>
      <c r="AT52" s="256"/>
      <c r="AU52" s="275"/>
      <c r="AV52" s="333"/>
      <c r="AW52" s="255"/>
      <c r="AX52" s="256"/>
      <c r="AY52" s="256"/>
      <c r="AZ52" s="258">
        <v>49.5</v>
      </c>
      <c r="BA52" s="333">
        <v>69.5</v>
      </c>
      <c r="BB52" s="255">
        <v>46</v>
      </c>
      <c r="BC52" s="256">
        <v>72</v>
      </c>
      <c r="BD52" s="256"/>
      <c r="BE52" s="275">
        <v>30</v>
      </c>
      <c r="BF52" s="254"/>
      <c r="BG52" s="255"/>
      <c r="BH52" s="256"/>
      <c r="BI52" s="256"/>
      <c r="BJ52" s="258"/>
      <c r="BK52" s="254"/>
      <c r="BL52" s="255"/>
      <c r="BM52" s="256"/>
      <c r="BN52" s="258"/>
      <c r="BO52" s="341">
        <v>58.332499999999996</v>
      </c>
      <c r="BP52" s="271">
        <v>60.55</v>
      </c>
      <c r="BQ52" s="256">
        <v>63.11</v>
      </c>
      <c r="BR52" s="256">
        <v>62.97</v>
      </c>
      <c r="BS52" s="258">
        <v>45</v>
      </c>
    </row>
    <row r="53" spans="1:71">
      <c r="A53" s="234">
        <v>48</v>
      </c>
      <c r="B53" s="58" t="s">
        <v>73</v>
      </c>
      <c r="C53" s="329">
        <v>77.33</v>
      </c>
      <c r="D53" s="252">
        <v>68.31</v>
      </c>
      <c r="E53" s="253">
        <v>69.430000000000007</v>
      </c>
      <c r="F53" s="253">
        <v>71.56</v>
      </c>
      <c r="G53" s="258">
        <v>67.239999999999995</v>
      </c>
      <c r="H53" s="330">
        <v>59.62</v>
      </c>
      <c r="I53" s="255">
        <v>50.33</v>
      </c>
      <c r="J53" s="256">
        <v>53.09</v>
      </c>
      <c r="K53" s="256">
        <v>58.66</v>
      </c>
      <c r="L53" s="276">
        <v>51.26</v>
      </c>
      <c r="M53" s="332">
        <v>62.5</v>
      </c>
      <c r="N53" s="260">
        <v>56.9</v>
      </c>
      <c r="O53" s="261">
        <v>51.68</v>
      </c>
      <c r="P53" s="261">
        <v>67.33</v>
      </c>
      <c r="Q53" s="275">
        <v>53.7</v>
      </c>
      <c r="R53" s="333">
        <v>44.66</v>
      </c>
      <c r="S53" s="257">
        <v>52.5</v>
      </c>
      <c r="T53" s="256">
        <v>50</v>
      </c>
      <c r="U53" s="256">
        <v>72</v>
      </c>
      <c r="V53" s="258">
        <v>50.5</v>
      </c>
      <c r="W53" s="333"/>
      <c r="X53" s="255">
        <v>48</v>
      </c>
      <c r="Y53" s="256">
        <v>74.5</v>
      </c>
      <c r="Z53" s="256"/>
      <c r="AA53" s="275">
        <v>56</v>
      </c>
      <c r="AB53" s="333">
        <v>52.6</v>
      </c>
      <c r="AC53" s="255">
        <v>47.66</v>
      </c>
      <c r="AD53" s="256">
        <v>49.33</v>
      </c>
      <c r="AE53" s="256">
        <v>54.16</v>
      </c>
      <c r="AF53" s="258">
        <v>54.75</v>
      </c>
      <c r="AG53" s="333">
        <v>62</v>
      </c>
      <c r="AH53" s="255">
        <v>52</v>
      </c>
      <c r="AI53" s="256">
        <v>57.5</v>
      </c>
      <c r="AJ53" s="256">
        <v>68.66</v>
      </c>
      <c r="AK53" s="275">
        <v>46.5</v>
      </c>
      <c r="AL53" s="333">
        <v>66</v>
      </c>
      <c r="AM53" s="255">
        <v>57</v>
      </c>
      <c r="AN53" s="256">
        <v>71</v>
      </c>
      <c r="AO53" s="256">
        <v>62.6</v>
      </c>
      <c r="AP53" s="258">
        <v>51.9</v>
      </c>
      <c r="AQ53" s="337">
        <v>50</v>
      </c>
      <c r="AR53" s="255">
        <v>55</v>
      </c>
      <c r="AS53" s="256">
        <v>64</v>
      </c>
      <c r="AT53" s="256"/>
      <c r="AU53" s="275"/>
      <c r="AV53" s="333"/>
      <c r="AW53" s="255"/>
      <c r="AX53" s="256"/>
      <c r="AY53" s="256">
        <v>69</v>
      </c>
      <c r="AZ53" s="258"/>
      <c r="BA53" s="333">
        <v>85</v>
      </c>
      <c r="BB53" s="255">
        <v>45</v>
      </c>
      <c r="BC53" s="256">
        <v>73</v>
      </c>
      <c r="BD53" s="256">
        <v>70.5</v>
      </c>
      <c r="BE53" s="275">
        <v>67</v>
      </c>
      <c r="BF53" s="254"/>
      <c r="BG53" s="255"/>
      <c r="BH53" s="256"/>
      <c r="BI53" s="256"/>
      <c r="BJ53" s="258"/>
      <c r="BK53" s="254"/>
      <c r="BL53" s="255"/>
      <c r="BM53" s="256"/>
      <c r="BN53" s="258"/>
      <c r="BO53" s="341">
        <v>61.298000000000002</v>
      </c>
      <c r="BP53" s="271">
        <v>53.27</v>
      </c>
      <c r="BQ53" s="256">
        <v>61.35</v>
      </c>
      <c r="BR53" s="256">
        <v>66.05</v>
      </c>
      <c r="BS53" s="258">
        <v>55.4</v>
      </c>
    </row>
    <row r="54" spans="1:71">
      <c r="A54" s="234">
        <v>49</v>
      </c>
      <c r="B54" s="58" t="s">
        <v>74</v>
      </c>
      <c r="C54" s="329">
        <v>74.11</v>
      </c>
      <c r="D54" s="252">
        <v>77.42</v>
      </c>
      <c r="E54" s="253">
        <v>72.430000000000007</v>
      </c>
      <c r="F54" s="253">
        <v>73.03</v>
      </c>
      <c r="G54" s="258">
        <v>71.88</v>
      </c>
      <c r="H54" s="330">
        <v>55.15</v>
      </c>
      <c r="I54" s="255">
        <v>55.31</v>
      </c>
      <c r="J54" s="256">
        <v>56.1</v>
      </c>
      <c r="K54" s="256">
        <v>54.04</v>
      </c>
      <c r="L54" s="276">
        <v>49.9</v>
      </c>
      <c r="M54" s="332">
        <v>74.5</v>
      </c>
      <c r="N54" s="260">
        <v>67.45</v>
      </c>
      <c r="O54" s="261">
        <v>71.28</v>
      </c>
      <c r="P54" s="261">
        <v>71.5</v>
      </c>
      <c r="Q54" s="275">
        <v>64.540000000000006</v>
      </c>
      <c r="R54" s="333">
        <v>89.25</v>
      </c>
      <c r="S54" s="257">
        <v>73</v>
      </c>
      <c r="T54" s="256">
        <v>73.83</v>
      </c>
      <c r="U54" s="256">
        <v>69.849999999999994</v>
      </c>
      <c r="V54" s="258">
        <v>53.3</v>
      </c>
      <c r="W54" s="333">
        <v>63.66</v>
      </c>
      <c r="X54" s="255">
        <v>77</v>
      </c>
      <c r="Y54" s="256"/>
      <c r="Z54" s="256"/>
      <c r="AA54" s="275">
        <v>66</v>
      </c>
      <c r="AB54" s="333">
        <v>49.87</v>
      </c>
      <c r="AC54" s="255">
        <v>56.22</v>
      </c>
      <c r="AD54" s="256">
        <v>61.66</v>
      </c>
      <c r="AE54" s="256">
        <v>55.45</v>
      </c>
      <c r="AF54" s="258">
        <v>50</v>
      </c>
      <c r="AG54" s="333">
        <v>68.75</v>
      </c>
      <c r="AH54" s="255">
        <v>60.42</v>
      </c>
      <c r="AI54" s="256">
        <v>71.33</v>
      </c>
      <c r="AJ54" s="256">
        <v>57</v>
      </c>
      <c r="AK54" s="275">
        <v>52</v>
      </c>
      <c r="AL54" s="333">
        <v>67</v>
      </c>
      <c r="AM54" s="255">
        <v>65</v>
      </c>
      <c r="AN54" s="256">
        <v>65.2</v>
      </c>
      <c r="AO54" s="256">
        <v>63.4</v>
      </c>
      <c r="AP54" s="258">
        <v>61.3</v>
      </c>
      <c r="AQ54" s="337"/>
      <c r="AR54" s="255"/>
      <c r="AS54" s="256">
        <v>77</v>
      </c>
      <c r="AT54" s="256"/>
      <c r="AU54" s="275">
        <v>50.5</v>
      </c>
      <c r="AV54" s="333"/>
      <c r="AW54" s="255"/>
      <c r="AX54" s="256"/>
      <c r="AY54" s="256"/>
      <c r="AZ54" s="258"/>
      <c r="BA54" s="333"/>
      <c r="BB54" s="255">
        <v>65</v>
      </c>
      <c r="BC54" s="256"/>
      <c r="BD54" s="256">
        <v>37</v>
      </c>
      <c r="BE54" s="275">
        <v>68</v>
      </c>
      <c r="BF54" s="254"/>
      <c r="BG54" s="255"/>
      <c r="BH54" s="256"/>
      <c r="BI54" s="256"/>
      <c r="BJ54" s="258"/>
      <c r="BK54" s="254"/>
      <c r="BL54" s="255"/>
      <c r="BM54" s="256"/>
      <c r="BN54" s="258"/>
      <c r="BO54" s="341">
        <v>67.62222222222222</v>
      </c>
      <c r="BP54" s="271">
        <v>66.31</v>
      </c>
      <c r="BQ54" s="256">
        <v>68.599999999999994</v>
      </c>
      <c r="BR54" s="256">
        <v>60.15</v>
      </c>
      <c r="BS54" s="258">
        <v>58.74</v>
      </c>
    </row>
    <row r="55" spans="1:71">
      <c r="A55" s="234">
        <v>50</v>
      </c>
      <c r="B55" s="58" t="s">
        <v>75</v>
      </c>
      <c r="C55" s="329">
        <v>81.31</v>
      </c>
      <c r="D55" s="252">
        <v>82.65</v>
      </c>
      <c r="E55" s="253">
        <v>80.53</v>
      </c>
      <c r="F55" s="253">
        <v>80.010000000000005</v>
      </c>
      <c r="G55" s="258">
        <v>76.14</v>
      </c>
      <c r="H55" s="330">
        <v>68.81</v>
      </c>
      <c r="I55" s="255">
        <v>66.599999999999994</v>
      </c>
      <c r="J55" s="256">
        <v>65.3</v>
      </c>
      <c r="K55" s="256">
        <v>59.25</v>
      </c>
      <c r="L55" s="276">
        <v>57.77</v>
      </c>
      <c r="M55" s="332">
        <v>62.54</v>
      </c>
      <c r="N55" s="260">
        <v>67</v>
      </c>
      <c r="O55" s="261">
        <v>65.540000000000006</v>
      </c>
      <c r="P55" s="261">
        <v>69.8</v>
      </c>
      <c r="Q55" s="275">
        <v>66.72</v>
      </c>
      <c r="R55" s="333">
        <v>53.28</v>
      </c>
      <c r="S55" s="257">
        <v>70.5</v>
      </c>
      <c r="T55" s="256">
        <v>67.88</v>
      </c>
      <c r="U55" s="256">
        <v>72.33</v>
      </c>
      <c r="V55" s="258">
        <v>71</v>
      </c>
      <c r="W55" s="333">
        <v>72</v>
      </c>
      <c r="X55" s="255">
        <v>67</v>
      </c>
      <c r="Y55" s="256">
        <v>65</v>
      </c>
      <c r="Z55" s="256">
        <v>76.16</v>
      </c>
      <c r="AA55" s="275">
        <v>79</v>
      </c>
      <c r="AB55" s="333">
        <v>58</v>
      </c>
      <c r="AC55" s="255">
        <v>61.06</v>
      </c>
      <c r="AD55" s="256">
        <v>54.64</v>
      </c>
      <c r="AE55" s="256">
        <v>54.13</v>
      </c>
      <c r="AF55" s="258">
        <v>60.14</v>
      </c>
      <c r="AG55" s="333">
        <v>80.599999999999994</v>
      </c>
      <c r="AH55" s="255">
        <v>68.16</v>
      </c>
      <c r="AI55" s="256">
        <v>79.5</v>
      </c>
      <c r="AJ55" s="256">
        <v>70.83</v>
      </c>
      <c r="AK55" s="275">
        <v>83</v>
      </c>
      <c r="AL55" s="333">
        <v>56.66</v>
      </c>
      <c r="AM55" s="255">
        <v>64.62</v>
      </c>
      <c r="AN55" s="256">
        <v>60</v>
      </c>
      <c r="AO55" s="256">
        <v>62.8</v>
      </c>
      <c r="AP55" s="258">
        <v>80</v>
      </c>
      <c r="AQ55" s="337">
        <v>72</v>
      </c>
      <c r="AR55" s="255">
        <v>84</v>
      </c>
      <c r="AS55" s="256"/>
      <c r="AT55" s="256"/>
      <c r="AU55" s="275"/>
      <c r="AV55" s="333">
        <v>46</v>
      </c>
      <c r="AW55" s="255"/>
      <c r="AX55" s="256"/>
      <c r="AY55" s="256">
        <v>67</v>
      </c>
      <c r="AZ55" s="258"/>
      <c r="BA55" s="333">
        <v>87.66</v>
      </c>
      <c r="BB55" s="255">
        <v>46</v>
      </c>
      <c r="BC55" s="256">
        <v>69.66</v>
      </c>
      <c r="BD55" s="256">
        <v>79.599999999999994</v>
      </c>
      <c r="BE55" s="275">
        <v>88</v>
      </c>
      <c r="BF55" s="254"/>
      <c r="BG55" s="255"/>
      <c r="BH55" s="256"/>
      <c r="BI55" s="256"/>
      <c r="BJ55" s="258"/>
      <c r="BK55" s="254"/>
      <c r="BL55" s="255"/>
      <c r="BM55" s="256"/>
      <c r="BN55" s="258"/>
      <c r="BO55" s="341">
        <v>67.08</v>
      </c>
      <c r="BP55" s="271">
        <v>67.75</v>
      </c>
      <c r="BQ55" s="256">
        <v>67.56</v>
      </c>
      <c r="BR55" s="256">
        <v>69.19</v>
      </c>
      <c r="BS55" s="258">
        <v>73.53</v>
      </c>
    </row>
    <row r="56" spans="1:71">
      <c r="A56" s="234">
        <v>52</v>
      </c>
      <c r="B56" s="58" t="s">
        <v>76</v>
      </c>
      <c r="C56" s="329">
        <v>73.599999999999994</v>
      </c>
      <c r="D56" s="252">
        <v>74</v>
      </c>
      <c r="E56" s="253">
        <v>71.099999999999994</v>
      </c>
      <c r="F56" s="253">
        <v>73.38</v>
      </c>
      <c r="G56" s="258">
        <v>71.569999999999993</v>
      </c>
      <c r="H56" s="330">
        <v>60.6</v>
      </c>
      <c r="I56" s="255">
        <v>49.5</v>
      </c>
      <c r="J56" s="256">
        <v>51.86</v>
      </c>
      <c r="K56" s="256">
        <v>54</v>
      </c>
      <c r="L56" s="276">
        <v>54.25</v>
      </c>
      <c r="M56" s="332">
        <v>62.85</v>
      </c>
      <c r="N56" s="260">
        <v>55.14</v>
      </c>
      <c r="O56" s="261">
        <v>65.569999999999993</v>
      </c>
      <c r="P56" s="261">
        <v>63.14</v>
      </c>
      <c r="Q56" s="275">
        <v>56</v>
      </c>
      <c r="R56" s="333">
        <v>38</v>
      </c>
      <c r="S56" s="257">
        <v>45.66</v>
      </c>
      <c r="T56" s="256">
        <v>70.66</v>
      </c>
      <c r="U56" s="256">
        <v>69</v>
      </c>
      <c r="V56" s="258">
        <v>35</v>
      </c>
      <c r="W56" s="333">
        <v>49</v>
      </c>
      <c r="X56" s="255">
        <v>74</v>
      </c>
      <c r="Y56" s="256">
        <v>68</v>
      </c>
      <c r="Z56" s="256"/>
      <c r="AA56" s="275">
        <v>72.66</v>
      </c>
      <c r="AB56" s="333">
        <v>48.66</v>
      </c>
      <c r="AC56" s="255">
        <v>49</v>
      </c>
      <c r="AD56" s="256">
        <v>45.42</v>
      </c>
      <c r="AE56" s="256">
        <v>51.8</v>
      </c>
      <c r="AF56" s="258">
        <v>56</v>
      </c>
      <c r="AG56" s="333">
        <v>66.5</v>
      </c>
      <c r="AH56" s="255">
        <v>56.33</v>
      </c>
      <c r="AI56" s="256">
        <v>62</v>
      </c>
      <c r="AJ56" s="256">
        <v>82.5</v>
      </c>
      <c r="AK56" s="275"/>
      <c r="AL56" s="333">
        <v>59</v>
      </c>
      <c r="AM56" s="255">
        <v>61.5</v>
      </c>
      <c r="AN56" s="256">
        <v>79</v>
      </c>
      <c r="AO56" s="256">
        <v>49</v>
      </c>
      <c r="AP56" s="258"/>
      <c r="AQ56" s="337">
        <v>75</v>
      </c>
      <c r="AR56" s="255"/>
      <c r="AS56" s="256"/>
      <c r="AT56" s="256"/>
      <c r="AU56" s="275"/>
      <c r="AV56" s="333"/>
      <c r="AW56" s="255"/>
      <c r="AX56" s="256"/>
      <c r="AY56" s="256"/>
      <c r="AZ56" s="258"/>
      <c r="BA56" s="333">
        <v>86</v>
      </c>
      <c r="BB56" s="255">
        <v>36.5</v>
      </c>
      <c r="BC56" s="256">
        <v>61</v>
      </c>
      <c r="BD56" s="256">
        <v>58</v>
      </c>
      <c r="BE56" s="275"/>
      <c r="BF56" s="254"/>
      <c r="BG56" s="255"/>
      <c r="BH56" s="256"/>
      <c r="BI56" s="256"/>
      <c r="BJ56" s="258"/>
      <c r="BK56" s="254"/>
      <c r="BL56" s="255"/>
      <c r="BM56" s="256"/>
      <c r="BN56" s="258"/>
      <c r="BO56" s="341">
        <v>61.334545454545449</v>
      </c>
      <c r="BP56" s="271">
        <v>55.73</v>
      </c>
      <c r="BQ56" s="256">
        <v>63.84</v>
      </c>
      <c r="BR56" s="256">
        <v>62.6</v>
      </c>
      <c r="BS56" s="258">
        <v>57.58</v>
      </c>
    </row>
    <row r="57" spans="1:71">
      <c r="A57" s="234">
        <v>53</v>
      </c>
      <c r="B57" s="58" t="s">
        <v>77</v>
      </c>
      <c r="C57" s="329">
        <v>75.89</v>
      </c>
      <c r="D57" s="252">
        <v>73.33</v>
      </c>
      <c r="E57" s="253">
        <v>71.099999999999994</v>
      </c>
      <c r="F57" s="253">
        <v>77.930000000000007</v>
      </c>
      <c r="G57" s="258">
        <v>74.209999999999994</v>
      </c>
      <c r="H57" s="330">
        <v>68</v>
      </c>
      <c r="I57" s="255">
        <v>65.599999999999994</v>
      </c>
      <c r="J57" s="256">
        <v>61.78</v>
      </c>
      <c r="K57" s="256">
        <v>56.42</v>
      </c>
      <c r="L57" s="276">
        <v>50.9</v>
      </c>
      <c r="M57" s="332">
        <v>69.12</v>
      </c>
      <c r="N57" s="260">
        <v>50.8</v>
      </c>
      <c r="O57" s="261">
        <v>63.9</v>
      </c>
      <c r="P57" s="261">
        <v>65.75</v>
      </c>
      <c r="Q57" s="275">
        <v>59</v>
      </c>
      <c r="R57" s="333">
        <v>53.66</v>
      </c>
      <c r="S57" s="257">
        <v>94</v>
      </c>
      <c r="T57" s="256">
        <v>69</v>
      </c>
      <c r="U57" s="256">
        <v>51.5</v>
      </c>
      <c r="V57" s="258">
        <v>52</v>
      </c>
      <c r="W57" s="333">
        <v>71</v>
      </c>
      <c r="X57" s="255">
        <v>56.5</v>
      </c>
      <c r="Y57" s="256">
        <v>70</v>
      </c>
      <c r="Z57" s="256">
        <v>66</v>
      </c>
      <c r="AA57" s="275">
        <v>79.25</v>
      </c>
      <c r="AB57" s="333">
        <v>68.25</v>
      </c>
      <c r="AC57" s="255">
        <v>48</v>
      </c>
      <c r="AD57" s="256">
        <v>65</v>
      </c>
      <c r="AE57" s="256">
        <v>56</v>
      </c>
      <c r="AF57" s="258">
        <v>54.25</v>
      </c>
      <c r="AG57" s="333">
        <v>75.75</v>
      </c>
      <c r="AH57" s="255">
        <v>67</v>
      </c>
      <c r="AI57" s="256">
        <v>77</v>
      </c>
      <c r="AJ57" s="256">
        <v>77</v>
      </c>
      <c r="AK57" s="275">
        <v>54</v>
      </c>
      <c r="AL57" s="333">
        <v>72</v>
      </c>
      <c r="AM57" s="255">
        <v>63.8</v>
      </c>
      <c r="AN57" s="256">
        <v>58.5</v>
      </c>
      <c r="AO57" s="256">
        <v>60</v>
      </c>
      <c r="AP57" s="258">
        <v>46</v>
      </c>
      <c r="AQ57" s="337"/>
      <c r="AR57" s="255"/>
      <c r="AS57" s="256">
        <v>70.66</v>
      </c>
      <c r="AT57" s="256"/>
      <c r="AU57" s="275"/>
      <c r="AV57" s="334"/>
      <c r="AW57" s="255"/>
      <c r="AX57" s="256">
        <v>55</v>
      </c>
      <c r="AY57" s="256"/>
      <c r="AZ57" s="258"/>
      <c r="BA57" s="333"/>
      <c r="BB57" s="255"/>
      <c r="BC57" s="256"/>
      <c r="BD57" s="256">
        <v>57</v>
      </c>
      <c r="BE57" s="275">
        <v>56</v>
      </c>
      <c r="BF57" s="254"/>
      <c r="BG57" s="255">
        <v>78.5</v>
      </c>
      <c r="BH57" s="256">
        <v>78</v>
      </c>
      <c r="BI57" s="256">
        <v>81</v>
      </c>
      <c r="BJ57" s="258">
        <v>87</v>
      </c>
      <c r="BK57" s="254"/>
      <c r="BL57" s="255"/>
      <c r="BM57" s="256"/>
      <c r="BN57" s="258"/>
      <c r="BO57" s="341">
        <v>68.871999999999986</v>
      </c>
      <c r="BP57" s="271">
        <v>66.39</v>
      </c>
      <c r="BQ57" s="256">
        <v>67.260000000000005</v>
      </c>
      <c r="BR57" s="256">
        <v>64.86</v>
      </c>
      <c r="BS57" s="258">
        <v>61.26</v>
      </c>
    </row>
    <row r="58" spans="1:71">
      <c r="A58" s="234">
        <v>54</v>
      </c>
      <c r="B58" s="58" t="s">
        <v>78</v>
      </c>
      <c r="C58" s="329">
        <v>84.54</v>
      </c>
      <c r="D58" s="252">
        <v>85.2</v>
      </c>
      <c r="E58" s="253">
        <v>87.7</v>
      </c>
      <c r="F58" s="253">
        <v>81.38</v>
      </c>
      <c r="G58" s="258">
        <v>82.6</v>
      </c>
      <c r="H58" s="330">
        <v>73.25</v>
      </c>
      <c r="I58" s="255">
        <v>67.5</v>
      </c>
      <c r="J58" s="256">
        <v>78.569999999999993</v>
      </c>
      <c r="K58" s="256">
        <v>67.540000000000006</v>
      </c>
      <c r="L58" s="276">
        <v>64.400000000000006</v>
      </c>
      <c r="M58" s="332">
        <v>83.2</v>
      </c>
      <c r="N58" s="260">
        <v>79.400000000000006</v>
      </c>
      <c r="O58" s="261">
        <v>83</v>
      </c>
      <c r="P58" s="261">
        <v>80.87</v>
      </c>
      <c r="Q58" s="275">
        <v>81.22</v>
      </c>
      <c r="R58" s="333">
        <v>79</v>
      </c>
      <c r="S58" s="257">
        <v>81.25</v>
      </c>
      <c r="T58" s="256">
        <v>74.599999999999994</v>
      </c>
      <c r="U58" s="256">
        <v>64.25</v>
      </c>
      <c r="V58" s="258">
        <v>72.8</v>
      </c>
      <c r="W58" s="333">
        <v>66</v>
      </c>
      <c r="X58" s="255">
        <v>71</v>
      </c>
      <c r="Y58" s="256">
        <v>74.66</v>
      </c>
      <c r="Z58" s="256">
        <v>52</v>
      </c>
      <c r="AA58" s="275">
        <v>78.5</v>
      </c>
      <c r="AB58" s="333">
        <v>60</v>
      </c>
      <c r="AC58" s="255">
        <v>65.87</v>
      </c>
      <c r="AD58" s="256">
        <v>70.66</v>
      </c>
      <c r="AE58" s="256">
        <v>61</v>
      </c>
      <c r="AF58" s="258">
        <v>61.33</v>
      </c>
      <c r="AG58" s="333">
        <v>91.14</v>
      </c>
      <c r="AH58" s="255">
        <v>84.25</v>
      </c>
      <c r="AI58" s="256">
        <v>90.5</v>
      </c>
      <c r="AJ58" s="256">
        <v>69.33</v>
      </c>
      <c r="AK58" s="275">
        <v>68</v>
      </c>
      <c r="AL58" s="333">
        <v>70.66</v>
      </c>
      <c r="AM58" s="255">
        <v>72.66</v>
      </c>
      <c r="AN58" s="256">
        <v>83</v>
      </c>
      <c r="AO58" s="256">
        <v>61.4</v>
      </c>
      <c r="AP58" s="258">
        <v>62</v>
      </c>
      <c r="AQ58" s="337"/>
      <c r="AR58" s="255">
        <v>67.66</v>
      </c>
      <c r="AS58" s="256"/>
      <c r="AT58" s="256"/>
      <c r="AU58" s="275"/>
      <c r="AV58" s="333"/>
      <c r="AW58" s="255"/>
      <c r="AX58" s="256"/>
      <c r="AY58" s="256"/>
      <c r="AZ58" s="258"/>
      <c r="BA58" s="333"/>
      <c r="BB58" s="255">
        <v>82.5</v>
      </c>
      <c r="BC58" s="256"/>
      <c r="BD58" s="256">
        <v>30</v>
      </c>
      <c r="BE58" s="275"/>
      <c r="BF58" s="254">
        <v>68.66</v>
      </c>
      <c r="BG58" s="255"/>
      <c r="BH58" s="256"/>
      <c r="BI58" s="256"/>
      <c r="BJ58" s="258"/>
      <c r="BK58" s="254"/>
      <c r="BL58" s="255"/>
      <c r="BM58" s="256"/>
      <c r="BN58" s="258"/>
      <c r="BO58" s="341">
        <v>75.945555555555558</v>
      </c>
      <c r="BP58" s="271">
        <v>75.72</v>
      </c>
      <c r="BQ58" s="256">
        <v>80.33</v>
      </c>
      <c r="BR58" s="256">
        <v>63.08</v>
      </c>
      <c r="BS58" s="258">
        <v>71.349999999999994</v>
      </c>
    </row>
    <row r="59" spans="1:71">
      <c r="A59" s="234">
        <v>55</v>
      </c>
      <c r="B59" s="58" t="s">
        <v>79</v>
      </c>
      <c r="C59" s="329">
        <v>67.47</v>
      </c>
      <c r="D59" s="252">
        <v>67.069999999999993</v>
      </c>
      <c r="E59" s="253">
        <v>67.56</v>
      </c>
      <c r="F59" s="253">
        <v>64.41</v>
      </c>
      <c r="G59" s="258">
        <v>66.11</v>
      </c>
      <c r="H59" s="330">
        <v>50.1</v>
      </c>
      <c r="I59" s="255">
        <v>54.25</v>
      </c>
      <c r="J59" s="256">
        <v>63</v>
      </c>
      <c r="K59" s="256">
        <v>49.5</v>
      </c>
      <c r="L59" s="276">
        <v>36.15</v>
      </c>
      <c r="M59" s="332">
        <v>55.33</v>
      </c>
      <c r="N59" s="260">
        <v>49.42</v>
      </c>
      <c r="O59" s="261">
        <v>57.44</v>
      </c>
      <c r="P59" s="261">
        <v>53.62</v>
      </c>
      <c r="Q59" s="275">
        <v>57.2</v>
      </c>
      <c r="R59" s="333">
        <v>54</v>
      </c>
      <c r="S59" s="257">
        <v>47</v>
      </c>
      <c r="T59" s="256">
        <v>56.2</v>
      </c>
      <c r="U59" s="256">
        <v>42.8</v>
      </c>
      <c r="V59" s="258">
        <v>57.8</v>
      </c>
      <c r="W59" s="333">
        <v>51</v>
      </c>
      <c r="X59" s="255">
        <v>41</v>
      </c>
      <c r="Y59" s="256"/>
      <c r="Z59" s="256"/>
      <c r="AA59" s="275"/>
      <c r="AB59" s="333">
        <v>48.33</v>
      </c>
      <c r="AC59" s="255">
        <v>50.25</v>
      </c>
      <c r="AD59" s="256">
        <v>47</v>
      </c>
      <c r="AE59" s="256">
        <v>54.57</v>
      </c>
      <c r="AF59" s="258">
        <v>48.6</v>
      </c>
      <c r="AG59" s="333"/>
      <c r="AH59" s="255">
        <v>50.5</v>
      </c>
      <c r="AI59" s="256">
        <v>36</v>
      </c>
      <c r="AJ59" s="256">
        <v>59.66</v>
      </c>
      <c r="AK59" s="275"/>
      <c r="AL59" s="333">
        <v>84</v>
      </c>
      <c r="AM59" s="255">
        <v>44</v>
      </c>
      <c r="AN59" s="256">
        <v>50.33</v>
      </c>
      <c r="AO59" s="256">
        <v>70</v>
      </c>
      <c r="AP59" s="258">
        <v>34</v>
      </c>
      <c r="AQ59" s="337">
        <v>47</v>
      </c>
      <c r="AR59" s="255"/>
      <c r="AS59" s="256"/>
      <c r="AT59" s="256"/>
      <c r="AU59" s="275"/>
      <c r="AV59" s="333"/>
      <c r="AW59" s="255"/>
      <c r="AX59" s="256"/>
      <c r="AY59" s="256"/>
      <c r="AZ59" s="258"/>
      <c r="BA59" s="333"/>
      <c r="BB59" s="255">
        <v>89</v>
      </c>
      <c r="BC59" s="256"/>
      <c r="BD59" s="256"/>
      <c r="BE59" s="275">
        <v>56</v>
      </c>
      <c r="BF59" s="254"/>
      <c r="BG59" s="255"/>
      <c r="BH59" s="256"/>
      <c r="BI59" s="256"/>
      <c r="BJ59" s="258"/>
      <c r="BK59" s="254"/>
      <c r="BL59" s="255"/>
      <c r="BM59" s="256"/>
      <c r="BN59" s="258"/>
      <c r="BO59" s="341">
        <v>56.883333333333333</v>
      </c>
      <c r="BP59" s="271">
        <v>54.72</v>
      </c>
      <c r="BQ59" s="256">
        <v>53.93</v>
      </c>
      <c r="BR59" s="256">
        <v>56.36</v>
      </c>
      <c r="BS59" s="258">
        <v>50.8</v>
      </c>
    </row>
    <row r="60" spans="1:71">
      <c r="A60" s="234">
        <v>56</v>
      </c>
      <c r="B60" s="58" t="s">
        <v>80</v>
      </c>
      <c r="C60" s="329">
        <v>68.819999999999993</v>
      </c>
      <c r="D60" s="252">
        <v>74.2</v>
      </c>
      <c r="E60" s="253">
        <v>75.11</v>
      </c>
      <c r="F60" s="253">
        <v>68.75</v>
      </c>
      <c r="G60" s="258">
        <v>73.900000000000006</v>
      </c>
      <c r="H60" s="330">
        <v>53.37</v>
      </c>
      <c r="I60" s="255">
        <v>53.8</v>
      </c>
      <c r="J60" s="256">
        <v>63</v>
      </c>
      <c r="K60" s="256">
        <v>40.5</v>
      </c>
      <c r="L60" s="276">
        <v>25</v>
      </c>
      <c r="M60" s="332">
        <v>56.87</v>
      </c>
      <c r="N60" s="260">
        <v>55.66</v>
      </c>
      <c r="O60" s="261">
        <v>62.11</v>
      </c>
      <c r="P60" s="261">
        <v>55.9</v>
      </c>
      <c r="Q60" s="275">
        <v>61.4</v>
      </c>
      <c r="R60" s="333">
        <v>56.5</v>
      </c>
      <c r="S60" s="257">
        <v>53.16</v>
      </c>
      <c r="T60" s="256">
        <v>58.14</v>
      </c>
      <c r="U60" s="256">
        <v>63.8</v>
      </c>
      <c r="V60" s="258">
        <v>63.3</v>
      </c>
      <c r="W60" s="333">
        <v>66.33</v>
      </c>
      <c r="X60" s="255">
        <v>90</v>
      </c>
      <c r="Y60" s="256">
        <v>84</v>
      </c>
      <c r="Z60" s="256"/>
      <c r="AA60" s="275">
        <v>73</v>
      </c>
      <c r="AB60" s="333">
        <v>47.33</v>
      </c>
      <c r="AC60" s="255">
        <v>48.5</v>
      </c>
      <c r="AD60" s="256">
        <v>57</v>
      </c>
      <c r="AE60" s="256">
        <v>48.75</v>
      </c>
      <c r="AF60" s="258">
        <v>40.5</v>
      </c>
      <c r="AG60" s="333">
        <v>51.66</v>
      </c>
      <c r="AH60" s="255"/>
      <c r="AI60" s="256">
        <v>59</v>
      </c>
      <c r="AJ60" s="256">
        <v>34</v>
      </c>
      <c r="AK60" s="275"/>
      <c r="AL60" s="333">
        <v>56.33</v>
      </c>
      <c r="AM60" s="255">
        <v>60</v>
      </c>
      <c r="AN60" s="256">
        <v>58.5</v>
      </c>
      <c r="AO60" s="256">
        <v>49</v>
      </c>
      <c r="AP60" s="258"/>
      <c r="AQ60" s="337">
        <v>52</v>
      </c>
      <c r="AR60" s="255"/>
      <c r="AS60" s="256"/>
      <c r="AT60" s="256"/>
      <c r="AU60" s="275"/>
      <c r="AV60" s="333"/>
      <c r="AW60" s="255"/>
      <c r="AX60" s="256"/>
      <c r="AY60" s="256"/>
      <c r="AZ60" s="258"/>
      <c r="BA60" s="333">
        <v>70</v>
      </c>
      <c r="BB60" s="255">
        <v>72</v>
      </c>
      <c r="BC60" s="256"/>
      <c r="BD60" s="256">
        <v>61</v>
      </c>
      <c r="BE60" s="275">
        <v>67</v>
      </c>
      <c r="BF60" s="254"/>
      <c r="BG60" s="255"/>
      <c r="BH60" s="256"/>
      <c r="BI60" s="256"/>
      <c r="BJ60" s="258"/>
      <c r="BK60" s="254"/>
      <c r="BL60" s="255"/>
      <c r="BM60" s="256"/>
      <c r="BN60" s="258"/>
      <c r="BO60" s="341">
        <v>58.419999999999987</v>
      </c>
      <c r="BP60" s="271">
        <v>63.41</v>
      </c>
      <c r="BQ60" s="256">
        <v>64.599999999999994</v>
      </c>
      <c r="BR60" s="256">
        <v>52.71</v>
      </c>
      <c r="BS60" s="258">
        <v>57.7</v>
      </c>
    </row>
    <row r="61" spans="1:71">
      <c r="A61" s="234">
        <v>57</v>
      </c>
      <c r="B61" s="58" t="s">
        <v>81</v>
      </c>
      <c r="C61" s="329">
        <v>68</v>
      </c>
      <c r="D61" s="252">
        <v>75.25</v>
      </c>
      <c r="E61" s="253">
        <v>68.66</v>
      </c>
      <c r="F61" s="253">
        <v>66.849999999999994</v>
      </c>
      <c r="G61" s="258">
        <v>66.22</v>
      </c>
      <c r="H61" s="330">
        <v>57.5</v>
      </c>
      <c r="I61" s="255">
        <v>57.28</v>
      </c>
      <c r="J61" s="256">
        <v>55.38</v>
      </c>
      <c r="K61" s="256">
        <v>51.66</v>
      </c>
      <c r="L61" s="276">
        <v>41.4</v>
      </c>
      <c r="M61" s="332">
        <v>44</v>
      </c>
      <c r="N61" s="260">
        <v>50.5</v>
      </c>
      <c r="O61" s="261">
        <v>48.33</v>
      </c>
      <c r="P61" s="261">
        <v>64.61</v>
      </c>
      <c r="Q61" s="275">
        <v>48.6</v>
      </c>
      <c r="R61" s="333"/>
      <c r="S61" s="257"/>
      <c r="T61" s="256"/>
      <c r="U61" s="256">
        <v>55.2</v>
      </c>
      <c r="V61" s="258">
        <v>28.5</v>
      </c>
      <c r="W61" s="333"/>
      <c r="X61" s="255"/>
      <c r="Y61" s="256">
        <v>45</v>
      </c>
      <c r="Z61" s="256"/>
      <c r="AA61" s="275"/>
      <c r="AB61" s="333">
        <v>58.5</v>
      </c>
      <c r="AC61" s="255">
        <v>54.16</v>
      </c>
      <c r="AD61" s="256">
        <v>52.9</v>
      </c>
      <c r="AE61" s="256">
        <v>60</v>
      </c>
      <c r="AF61" s="258">
        <v>50.16</v>
      </c>
      <c r="AG61" s="333">
        <v>51</v>
      </c>
      <c r="AH61" s="255">
        <v>84</v>
      </c>
      <c r="AI61" s="256">
        <v>36</v>
      </c>
      <c r="AJ61" s="256">
        <v>46.5</v>
      </c>
      <c r="AK61" s="275"/>
      <c r="AL61" s="333">
        <v>47.75</v>
      </c>
      <c r="AM61" s="255">
        <v>72</v>
      </c>
      <c r="AN61" s="256">
        <v>43</v>
      </c>
      <c r="AO61" s="256">
        <v>58</v>
      </c>
      <c r="AP61" s="258"/>
      <c r="AQ61" s="337"/>
      <c r="AR61" s="255"/>
      <c r="AS61" s="256"/>
      <c r="AT61" s="256"/>
      <c r="AU61" s="275"/>
      <c r="AV61" s="333"/>
      <c r="AW61" s="255"/>
      <c r="AX61" s="256"/>
      <c r="AY61" s="256"/>
      <c r="AZ61" s="258"/>
      <c r="BA61" s="333">
        <v>39</v>
      </c>
      <c r="BB61" s="255">
        <v>39</v>
      </c>
      <c r="BC61" s="256"/>
      <c r="BD61" s="256">
        <v>52.5</v>
      </c>
      <c r="BE61" s="275"/>
      <c r="BF61" s="254"/>
      <c r="BG61" s="255"/>
      <c r="BH61" s="256"/>
      <c r="BI61" s="256"/>
      <c r="BJ61" s="258"/>
      <c r="BK61" s="254"/>
      <c r="BL61" s="255"/>
      <c r="BM61" s="256"/>
      <c r="BN61" s="258"/>
      <c r="BO61" s="341">
        <v>53.436250000000001</v>
      </c>
      <c r="BP61" s="271">
        <v>61.74</v>
      </c>
      <c r="BQ61" s="256">
        <v>49.89</v>
      </c>
      <c r="BR61" s="256">
        <v>56.91</v>
      </c>
      <c r="BS61" s="258">
        <v>46.9</v>
      </c>
    </row>
    <row r="62" spans="1:71">
      <c r="A62" s="234">
        <v>58</v>
      </c>
      <c r="B62" s="58" t="s">
        <v>82</v>
      </c>
      <c r="C62" s="329">
        <v>87.5</v>
      </c>
      <c r="D62" s="252">
        <v>78</v>
      </c>
      <c r="E62" s="253">
        <v>80.75</v>
      </c>
      <c r="F62" s="253">
        <v>78.209999999999994</v>
      </c>
      <c r="G62" s="258">
        <v>64.92</v>
      </c>
      <c r="H62" s="330">
        <v>68</v>
      </c>
      <c r="I62" s="255">
        <v>60.66</v>
      </c>
      <c r="J62" s="256">
        <v>68</v>
      </c>
      <c r="K62" s="256">
        <v>56</v>
      </c>
      <c r="L62" s="276">
        <v>53.17</v>
      </c>
      <c r="M62" s="332">
        <v>76</v>
      </c>
      <c r="N62" s="260">
        <v>73.28</v>
      </c>
      <c r="O62" s="261">
        <v>64.400000000000006</v>
      </c>
      <c r="P62" s="261">
        <v>65</v>
      </c>
      <c r="Q62" s="275">
        <v>51.83</v>
      </c>
      <c r="R62" s="333"/>
      <c r="S62" s="257">
        <v>84.33</v>
      </c>
      <c r="T62" s="256">
        <v>53.75</v>
      </c>
      <c r="U62" s="256">
        <v>55.6</v>
      </c>
      <c r="V62" s="258"/>
      <c r="W62" s="333">
        <v>80</v>
      </c>
      <c r="X62" s="255">
        <v>80</v>
      </c>
      <c r="Y62" s="256">
        <v>80.33</v>
      </c>
      <c r="Z62" s="256"/>
      <c r="AA62" s="275">
        <v>65</v>
      </c>
      <c r="AB62" s="333">
        <v>55.5</v>
      </c>
      <c r="AC62" s="255">
        <v>47</v>
      </c>
      <c r="AD62" s="256">
        <v>52</v>
      </c>
      <c r="AE62" s="256">
        <v>62.66</v>
      </c>
      <c r="AF62" s="258">
        <v>56</v>
      </c>
      <c r="AG62" s="333">
        <v>81</v>
      </c>
      <c r="AH62" s="255">
        <v>80.5</v>
      </c>
      <c r="AI62" s="256"/>
      <c r="AJ62" s="256"/>
      <c r="AK62" s="275">
        <v>52</v>
      </c>
      <c r="AL62" s="333">
        <v>75</v>
      </c>
      <c r="AM62" s="255">
        <v>63.33</v>
      </c>
      <c r="AN62" s="256">
        <v>74.2</v>
      </c>
      <c r="AO62" s="256"/>
      <c r="AP62" s="258">
        <v>58.7</v>
      </c>
      <c r="AQ62" s="337"/>
      <c r="AR62" s="255">
        <v>66</v>
      </c>
      <c r="AS62" s="256"/>
      <c r="AT62" s="256"/>
      <c r="AU62" s="275"/>
      <c r="AV62" s="333">
        <v>87</v>
      </c>
      <c r="AW62" s="255"/>
      <c r="AX62" s="256"/>
      <c r="AY62" s="256"/>
      <c r="AZ62" s="258"/>
      <c r="BA62" s="333">
        <v>79</v>
      </c>
      <c r="BB62" s="255">
        <v>61.5</v>
      </c>
      <c r="BC62" s="256"/>
      <c r="BD62" s="256">
        <v>68</v>
      </c>
      <c r="BE62" s="275">
        <v>62</v>
      </c>
      <c r="BF62" s="254"/>
      <c r="BG62" s="255"/>
      <c r="BH62" s="256"/>
      <c r="BI62" s="256"/>
      <c r="BJ62" s="258"/>
      <c r="BK62" s="254"/>
      <c r="BL62" s="255"/>
      <c r="BM62" s="256"/>
      <c r="BN62" s="258"/>
      <c r="BO62" s="341">
        <v>75.846000000000004</v>
      </c>
      <c r="BP62" s="271">
        <v>69.459999999999994</v>
      </c>
      <c r="BQ62" s="256">
        <v>67.63</v>
      </c>
      <c r="BR62" s="256">
        <v>64.239999999999995</v>
      </c>
      <c r="BS62" s="258">
        <v>57.9</v>
      </c>
    </row>
    <row r="63" spans="1:71">
      <c r="A63" s="234">
        <v>59</v>
      </c>
      <c r="B63" s="58" t="s">
        <v>83</v>
      </c>
      <c r="C63" s="329">
        <v>79.260000000000005</v>
      </c>
      <c r="D63" s="252">
        <v>82.76</v>
      </c>
      <c r="E63" s="253">
        <v>77.62</v>
      </c>
      <c r="F63" s="253">
        <v>79.45</v>
      </c>
      <c r="G63" s="258">
        <v>80.400000000000006</v>
      </c>
      <c r="H63" s="330">
        <v>64.8</v>
      </c>
      <c r="I63" s="255">
        <v>69.81</v>
      </c>
      <c r="J63" s="256">
        <v>69.819999999999993</v>
      </c>
      <c r="K63" s="256">
        <v>63.5</v>
      </c>
      <c r="L63" s="276">
        <v>59.7</v>
      </c>
      <c r="M63" s="332">
        <v>67.22</v>
      </c>
      <c r="N63" s="260">
        <v>79.66</v>
      </c>
      <c r="O63" s="261">
        <v>69.599999999999994</v>
      </c>
      <c r="P63" s="261">
        <v>69.3</v>
      </c>
      <c r="Q63" s="275">
        <v>68.16</v>
      </c>
      <c r="R63" s="333">
        <v>83.5</v>
      </c>
      <c r="S63" s="257">
        <v>86.5</v>
      </c>
      <c r="T63" s="256">
        <v>60</v>
      </c>
      <c r="U63" s="256">
        <v>60.5</v>
      </c>
      <c r="V63" s="258">
        <v>66</v>
      </c>
      <c r="W63" s="333">
        <v>82.33</v>
      </c>
      <c r="X63" s="255">
        <v>76.66</v>
      </c>
      <c r="Y63" s="256">
        <v>71.66</v>
      </c>
      <c r="Z63" s="256">
        <v>75.7</v>
      </c>
      <c r="AA63" s="275">
        <v>58.6</v>
      </c>
      <c r="AB63" s="333">
        <v>57.12</v>
      </c>
      <c r="AC63" s="255">
        <v>52.5</v>
      </c>
      <c r="AD63" s="256">
        <v>56.3</v>
      </c>
      <c r="AE63" s="256">
        <v>59.3</v>
      </c>
      <c r="AF63" s="258">
        <v>59.2</v>
      </c>
      <c r="AG63" s="333">
        <v>58.5</v>
      </c>
      <c r="AH63" s="255"/>
      <c r="AI63" s="256">
        <v>69.5</v>
      </c>
      <c r="AJ63" s="256">
        <v>73.709999999999994</v>
      </c>
      <c r="AK63" s="275">
        <v>70</v>
      </c>
      <c r="AL63" s="333">
        <v>52.6</v>
      </c>
      <c r="AM63" s="255"/>
      <c r="AN63" s="256">
        <v>62.5</v>
      </c>
      <c r="AO63" s="256">
        <v>64.099999999999994</v>
      </c>
      <c r="AP63" s="258">
        <v>60.3</v>
      </c>
      <c r="AQ63" s="337">
        <v>63</v>
      </c>
      <c r="AR63" s="255"/>
      <c r="AS63" s="256"/>
      <c r="AT63" s="256">
        <v>66.66</v>
      </c>
      <c r="AU63" s="275">
        <v>60.5</v>
      </c>
      <c r="AV63" s="333"/>
      <c r="AW63" s="255">
        <v>92</v>
      </c>
      <c r="AX63" s="256"/>
      <c r="AY63" s="256">
        <v>64</v>
      </c>
      <c r="AZ63" s="258">
        <v>67</v>
      </c>
      <c r="BA63" s="333">
        <v>76.33</v>
      </c>
      <c r="BB63" s="255">
        <v>76</v>
      </c>
      <c r="BC63" s="256">
        <v>79.33</v>
      </c>
      <c r="BD63" s="256">
        <v>29</v>
      </c>
      <c r="BE63" s="275">
        <v>72.8</v>
      </c>
      <c r="BF63" s="254"/>
      <c r="BG63" s="255"/>
      <c r="BH63" s="256"/>
      <c r="BI63" s="256"/>
      <c r="BJ63" s="258"/>
      <c r="BK63" s="254"/>
      <c r="BL63" s="255"/>
      <c r="BM63" s="256"/>
      <c r="BN63" s="258"/>
      <c r="BO63" s="341">
        <v>69.240000000000009</v>
      </c>
      <c r="BP63" s="271">
        <v>76.98</v>
      </c>
      <c r="BQ63" s="256">
        <v>68.48</v>
      </c>
      <c r="BR63" s="256">
        <v>64.11</v>
      </c>
      <c r="BS63" s="258">
        <v>65.69</v>
      </c>
    </row>
    <row r="64" spans="1:71">
      <c r="A64" s="234">
        <v>60</v>
      </c>
      <c r="B64" s="58" t="s">
        <v>84</v>
      </c>
      <c r="C64" s="329">
        <v>73.72</v>
      </c>
      <c r="D64" s="252">
        <v>73.63</v>
      </c>
      <c r="E64" s="253">
        <v>80.040000000000006</v>
      </c>
      <c r="F64" s="253">
        <v>73.28</v>
      </c>
      <c r="G64" s="258">
        <v>69.849999999999994</v>
      </c>
      <c r="H64" s="330">
        <v>56.28</v>
      </c>
      <c r="I64" s="255">
        <v>58.5</v>
      </c>
      <c r="J64" s="256">
        <v>64.94</v>
      </c>
      <c r="K64" s="256">
        <v>58.05</v>
      </c>
      <c r="L64" s="258">
        <v>49.3</v>
      </c>
      <c r="M64" s="330">
        <v>61.33</v>
      </c>
      <c r="N64" s="255">
        <v>64.099999999999994</v>
      </c>
      <c r="O64" s="256">
        <v>67.33</v>
      </c>
      <c r="P64" s="256">
        <v>66.7</v>
      </c>
      <c r="Q64" s="275">
        <v>57.08</v>
      </c>
      <c r="R64" s="333">
        <v>61</v>
      </c>
      <c r="S64" s="257">
        <v>58.28</v>
      </c>
      <c r="T64" s="256">
        <v>77</v>
      </c>
      <c r="U64" s="256">
        <v>59.55</v>
      </c>
      <c r="V64" s="258">
        <v>59.5</v>
      </c>
      <c r="W64" s="333">
        <v>65.5</v>
      </c>
      <c r="X64" s="255">
        <v>52</v>
      </c>
      <c r="Y64" s="256">
        <v>70</v>
      </c>
      <c r="Z64" s="256">
        <v>65</v>
      </c>
      <c r="AA64" s="275">
        <v>68</v>
      </c>
      <c r="AB64" s="333">
        <v>61.75</v>
      </c>
      <c r="AC64" s="255">
        <v>60.68</v>
      </c>
      <c r="AD64" s="256">
        <v>68.180000000000007</v>
      </c>
      <c r="AE64" s="256">
        <v>60.12</v>
      </c>
      <c r="AF64" s="258">
        <v>58.56</v>
      </c>
      <c r="AG64" s="333">
        <v>62.66</v>
      </c>
      <c r="AH64" s="255">
        <v>52.2</v>
      </c>
      <c r="AI64" s="256">
        <v>58</v>
      </c>
      <c r="AJ64" s="256"/>
      <c r="AK64" s="275"/>
      <c r="AL64" s="333">
        <v>55</v>
      </c>
      <c r="AM64" s="255">
        <v>57.75</v>
      </c>
      <c r="AN64" s="256">
        <v>65</v>
      </c>
      <c r="AO64" s="256">
        <v>52.25</v>
      </c>
      <c r="AP64" s="258">
        <v>56</v>
      </c>
      <c r="AQ64" s="337">
        <v>63</v>
      </c>
      <c r="AR64" s="255">
        <v>61.33</v>
      </c>
      <c r="AS64" s="256"/>
      <c r="AT64" s="256">
        <v>73</v>
      </c>
      <c r="AU64" s="275"/>
      <c r="AV64" s="333">
        <v>83</v>
      </c>
      <c r="AW64" s="255">
        <v>87</v>
      </c>
      <c r="AX64" s="256"/>
      <c r="AY64" s="256"/>
      <c r="AZ64" s="258"/>
      <c r="BA64" s="333">
        <v>77</v>
      </c>
      <c r="BB64" s="255">
        <v>83</v>
      </c>
      <c r="BC64" s="256">
        <v>88</v>
      </c>
      <c r="BD64" s="256">
        <v>44</v>
      </c>
      <c r="BE64" s="275">
        <v>57</v>
      </c>
      <c r="BF64" s="254"/>
      <c r="BG64" s="255"/>
      <c r="BH64" s="256"/>
      <c r="BI64" s="256"/>
      <c r="BJ64" s="258"/>
      <c r="BK64" s="254"/>
      <c r="BL64" s="255"/>
      <c r="BM64" s="256"/>
      <c r="BN64" s="258"/>
      <c r="BO64" s="341">
        <v>65.38666666666667</v>
      </c>
      <c r="BP64" s="271">
        <v>64.400000000000006</v>
      </c>
      <c r="BQ64" s="256">
        <v>70.94</v>
      </c>
      <c r="BR64" s="256">
        <v>61.32</v>
      </c>
      <c r="BS64" s="258">
        <v>59.4</v>
      </c>
    </row>
    <row r="65" spans="1:71">
      <c r="A65" s="234">
        <v>61</v>
      </c>
      <c r="B65" s="58" t="s">
        <v>85</v>
      </c>
      <c r="C65" s="329">
        <v>68.33</v>
      </c>
      <c r="D65" s="252">
        <v>81.33</v>
      </c>
      <c r="E65" s="253">
        <v>77.599999999999994</v>
      </c>
      <c r="F65" s="253">
        <v>71.2</v>
      </c>
      <c r="G65" s="258">
        <v>63.16</v>
      </c>
      <c r="H65" s="330">
        <v>50</v>
      </c>
      <c r="I65" s="255">
        <v>80</v>
      </c>
      <c r="J65" s="256">
        <v>64.66</v>
      </c>
      <c r="K65" s="256">
        <v>51.75</v>
      </c>
      <c r="L65" s="258">
        <v>33</v>
      </c>
      <c r="M65" s="330">
        <v>78</v>
      </c>
      <c r="N65" s="255">
        <v>63.66</v>
      </c>
      <c r="O65" s="256">
        <v>68.75</v>
      </c>
      <c r="P65" s="256">
        <v>71.8</v>
      </c>
      <c r="Q65" s="275">
        <v>55</v>
      </c>
      <c r="R65" s="333"/>
      <c r="S65" s="257">
        <v>41</v>
      </c>
      <c r="T65" s="256"/>
      <c r="U65" s="256">
        <v>70.75</v>
      </c>
      <c r="V65" s="258">
        <v>48</v>
      </c>
      <c r="W65" s="333"/>
      <c r="X65" s="255">
        <v>70</v>
      </c>
      <c r="Y65" s="256"/>
      <c r="Z65" s="256"/>
      <c r="AA65" s="275"/>
      <c r="AB65" s="333"/>
      <c r="AC65" s="255"/>
      <c r="AD65" s="256"/>
      <c r="AE65" s="256">
        <v>48</v>
      </c>
      <c r="AF65" s="258">
        <v>44</v>
      </c>
      <c r="AG65" s="333"/>
      <c r="AH65" s="255"/>
      <c r="AI65" s="256">
        <v>95</v>
      </c>
      <c r="AJ65" s="256"/>
      <c r="AK65" s="275">
        <v>31</v>
      </c>
      <c r="AL65" s="334"/>
      <c r="AM65" s="255"/>
      <c r="AN65" s="256">
        <v>98</v>
      </c>
      <c r="AO65" s="256"/>
      <c r="AP65" s="258">
        <v>46</v>
      </c>
      <c r="AQ65" s="337"/>
      <c r="AR65" s="255"/>
      <c r="AS65" s="256"/>
      <c r="AT65" s="256"/>
      <c r="AU65" s="275"/>
      <c r="AV65" s="333"/>
      <c r="AW65" s="255"/>
      <c r="AX65" s="256"/>
      <c r="AY65" s="256"/>
      <c r="AZ65" s="258"/>
      <c r="BA65" s="333"/>
      <c r="BB65" s="255"/>
      <c r="BC65" s="256"/>
      <c r="BD65" s="256"/>
      <c r="BE65" s="275"/>
      <c r="BF65" s="254"/>
      <c r="BG65" s="255"/>
      <c r="BH65" s="256"/>
      <c r="BI65" s="256"/>
      <c r="BJ65" s="258"/>
      <c r="BK65" s="254"/>
      <c r="BL65" s="255"/>
      <c r="BM65" s="256"/>
      <c r="BN65" s="258"/>
      <c r="BO65" s="341">
        <v>65.88</v>
      </c>
      <c r="BP65" s="271">
        <v>67.19</v>
      </c>
      <c r="BQ65" s="256">
        <v>80.8</v>
      </c>
      <c r="BR65" s="256">
        <v>62.7</v>
      </c>
      <c r="BS65" s="258">
        <v>45.7</v>
      </c>
    </row>
    <row r="66" spans="1:71">
      <c r="A66" s="234">
        <v>62</v>
      </c>
      <c r="B66" s="58" t="s">
        <v>86</v>
      </c>
      <c r="C66" s="329">
        <v>73.88</v>
      </c>
      <c r="D66" s="252">
        <v>74.27</v>
      </c>
      <c r="E66" s="253">
        <v>78.16</v>
      </c>
      <c r="F66" s="253">
        <v>74.239999999999995</v>
      </c>
      <c r="G66" s="258">
        <v>73.400000000000006</v>
      </c>
      <c r="H66" s="330">
        <v>66.5</v>
      </c>
      <c r="I66" s="255">
        <v>59.58</v>
      </c>
      <c r="J66" s="256">
        <v>63.14</v>
      </c>
      <c r="K66" s="256">
        <v>59.29</v>
      </c>
      <c r="L66" s="258">
        <v>53.87</v>
      </c>
      <c r="M66" s="330">
        <v>68.44</v>
      </c>
      <c r="N66" s="255">
        <v>66.27</v>
      </c>
      <c r="O66" s="256">
        <v>68.819999999999993</v>
      </c>
      <c r="P66" s="256">
        <v>63.5</v>
      </c>
      <c r="Q66" s="275">
        <v>62.73</v>
      </c>
      <c r="R66" s="333">
        <v>62.6</v>
      </c>
      <c r="S66" s="257">
        <v>72</v>
      </c>
      <c r="T66" s="256">
        <v>69.8</v>
      </c>
      <c r="U66" s="256">
        <v>54.62</v>
      </c>
      <c r="V66" s="258">
        <v>64.3</v>
      </c>
      <c r="W66" s="333">
        <v>73</v>
      </c>
      <c r="X66" s="255">
        <v>63.5</v>
      </c>
      <c r="Y66" s="256">
        <v>71.5</v>
      </c>
      <c r="Z66" s="256">
        <v>55</v>
      </c>
      <c r="AA66" s="275"/>
      <c r="AB66" s="333">
        <v>53</v>
      </c>
      <c r="AC66" s="255">
        <v>59.4</v>
      </c>
      <c r="AD66" s="256">
        <v>57.5</v>
      </c>
      <c r="AE66" s="256">
        <v>52.4</v>
      </c>
      <c r="AF66" s="258">
        <v>56.2</v>
      </c>
      <c r="AG66" s="333"/>
      <c r="AH66" s="255"/>
      <c r="AI66" s="256">
        <v>70</v>
      </c>
      <c r="AJ66" s="256">
        <v>66.33</v>
      </c>
      <c r="AK66" s="275"/>
      <c r="AL66" s="333">
        <v>57.5</v>
      </c>
      <c r="AM66" s="255">
        <v>61</v>
      </c>
      <c r="AN66" s="256">
        <v>62.5</v>
      </c>
      <c r="AO66" s="256">
        <v>76.5</v>
      </c>
      <c r="AP66" s="258">
        <v>52</v>
      </c>
      <c r="AQ66" s="337">
        <v>57</v>
      </c>
      <c r="AR66" s="255"/>
      <c r="AS66" s="256"/>
      <c r="AT66" s="256"/>
      <c r="AU66" s="275"/>
      <c r="AV66" s="333"/>
      <c r="AW66" s="255"/>
      <c r="AX66" s="256">
        <v>77</v>
      </c>
      <c r="AY66" s="256"/>
      <c r="AZ66" s="258"/>
      <c r="BA66" s="333">
        <v>70.75</v>
      </c>
      <c r="BB66" s="255"/>
      <c r="BC66" s="256">
        <v>77.75</v>
      </c>
      <c r="BD66" s="256">
        <v>76</v>
      </c>
      <c r="BE66" s="275">
        <v>79</v>
      </c>
      <c r="BF66" s="254"/>
      <c r="BG66" s="255"/>
      <c r="BH66" s="256"/>
      <c r="BI66" s="256"/>
      <c r="BJ66" s="258"/>
      <c r="BK66" s="254"/>
      <c r="BL66" s="255"/>
      <c r="BM66" s="256"/>
      <c r="BN66" s="258"/>
      <c r="BO66" s="341">
        <v>64.781000000000006</v>
      </c>
      <c r="BP66" s="271">
        <v>65.14</v>
      </c>
      <c r="BQ66" s="256">
        <v>69.61</v>
      </c>
      <c r="BR66" s="256">
        <v>64.2</v>
      </c>
      <c r="BS66" s="258">
        <v>63.07</v>
      </c>
    </row>
    <row r="67" spans="1:71">
      <c r="A67" s="234">
        <v>63</v>
      </c>
      <c r="B67" s="58" t="s">
        <v>87</v>
      </c>
      <c r="C67" s="329">
        <v>82.85</v>
      </c>
      <c r="D67" s="252">
        <v>85.21</v>
      </c>
      <c r="E67" s="253">
        <v>76.94</v>
      </c>
      <c r="F67" s="253">
        <v>81.349999999999994</v>
      </c>
      <c r="G67" s="258">
        <v>77.400000000000006</v>
      </c>
      <c r="H67" s="330">
        <v>72.88</v>
      </c>
      <c r="I67" s="255">
        <v>77.16</v>
      </c>
      <c r="J67" s="256">
        <v>71.650000000000006</v>
      </c>
      <c r="K67" s="256">
        <v>65.84</v>
      </c>
      <c r="L67" s="258">
        <v>63.89</v>
      </c>
      <c r="M67" s="330">
        <v>74.66</v>
      </c>
      <c r="N67" s="255">
        <v>67</v>
      </c>
      <c r="O67" s="256">
        <v>66.94</v>
      </c>
      <c r="P67" s="256">
        <v>69.64</v>
      </c>
      <c r="Q67" s="275">
        <v>63.96</v>
      </c>
      <c r="R67" s="333">
        <v>66.66</v>
      </c>
      <c r="S67" s="257">
        <v>56.33</v>
      </c>
      <c r="T67" s="256">
        <v>69.599999999999994</v>
      </c>
      <c r="U67" s="256">
        <v>66.2</v>
      </c>
      <c r="V67" s="258">
        <v>69.8</v>
      </c>
      <c r="W67" s="333">
        <v>61.66</v>
      </c>
      <c r="X67" s="255">
        <v>72.5</v>
      </c>
      <c r="Y67" s="256">
        <v>62</v>
      </c>
      <c r="Z67" s="256">
        <v>70</v>
      </c>
      <c r="AA67" s="275">
        <v>59.33</v>
      </c>
      <c r="AB67" s="333">
        <v>68.459999999999994</v>
      </c>
      <c r="AC67" s="255">
        <v>73.25</v>
      </c>
      <c r="AD67" s="256">
        <v>65.8</v>
      </c>
      <c r="AE67" s="256">
        <v>69.69</v>
      </c>
      <c r="AF67" s="258">
        <v>70</v>
      </c>
      <c r="AG67" s="333">
        <v>67</v>
      </c>
      <c r="AH67" s="255">
        <v>53.33</v>
      </c>
      <c r="AI67" s="256">
        <v>43.5</v>
      </c>
      <c r="AJ67" s="256">
        <v>67</v>
      </c>
      <c r="AK67" s="275">
        <v>51.6</v>
      </c>
      <c r="AL67" s="333">
        <v>60.75</v>
      </c>
      <c r="AM67" s="255">
        <v>51</v>
      </c>
      <c r="AN67" s="256">
        <v>50.8</v>
      </c>
      <c r="AO67" s="256">
        <v>65</v>
      </c>
      <c r="AP67" s="258">
        <v>53</v>
      </c>
      <c r="AQ67" s="337">
        <v>84</v>
      </c>
      <c r="AR67" s="255">
        <v>89.25</v>
      </c>
      <c r="AS67" s="256">
        <v>78.28</v>
      </c>
      <c r="AT67" s="256">
        <v>82.5</v>
      </c>
      <c r="AU67" s="275">
        <v>70</v>
      </c>
      <c r="AV67" s="333"/>
      <c r="AW67" s="255">
        <v>62</v>
      </c>
      <c r="AX67" s="256"/>
      <c r="AY67" s="256">
        <v>60</v>
      </c>
      <c r="AZ67" s="258"/>
      <c r="BA67" s="333">
        <v>78.5</v>
      </c>
      <c r="BB67" s="255">
        <v>74</v>
      </c>
      <c r="BC67" s="256">
        <v>73</v>
      </c>
      <c r="BD67" s="256"/>
      <c r="BE67" s="275">
        <v>69.2</v>
      </c>
      <c r="BF67" s="254"/>
      <c r="BG67" s="255"/>
      <c r="BH67" s="256"/>
      <c r="BI67" s="256"/>
      <c r="BJ67" s="258"/>
      <c r="BK67" s="254"/>
      <c r="BL67" s="255"/>
      <c r="BM67" s="256"/>
      <c r="BN67" s="258"/>
      <c r="BO67" s="341">
        <v>71.509090909090901</v>
      </c>
      <c r="BP67" s="271">
        <v>69.180000000000007</v>
      </c>
      <c r="BQ67" s="256">
        <v>65.849999999999994</v>
      </c>
      <c r="BR67" s="256">
        <v>69.72</v>
      </c>
      <c r="BS67" s="258">
        <v>64.8</v>
      </c>
    </row>
    <row r="68" spans="1:71">
      <c r="A68" s="234">
        <v>64</v>
      </c>
      <c r="B68" s="58" t="s">
        <v>88</v>
      </c>
      <c r="C68" s="329">
        <v>79.45</v>
      </c>
      <c r="D68" s="252">
        <v>77.900000000000006</v>
      </c>
      <c r="E68" s="253">
        <v>72.88</v>
      </c>
      <c r="F68" s="253">
        <v>74</v>
      </c>
      <c r="G68" s="258">
        <v>76.05</v>
      </c>
      <c r="H68" s="330">
        <v>68.709999999999994</v>
      </c>
      <c r="I68" s="255">
        <v>69.09</v>
      </c>
      <c r="J68" s="256">
        <v>65.2</v>
      </c>
      <c r="K68" s="256">
        <v>55.5</v>
      </c>
      <c r="L68" s="258">
        <v>55.28</v>
      </c>
      <c r="M68" s="330">
        <v>75.64</v>
      </c>
      <c r="N68" s="255">
        <v>69.13</v>
      </c>
      <c r="O68" s="256">
        <v>68.88</v>
      </c>
      <c r="P68" s="256">
        <v>68.400000000000006</v>
      </c>
      <c r="Q68" s="275">
        <v>69.430000000000007</v>
      </c>
      <c r="R68" s="333">
        <v>64.5</v>
      </c>
      <c r="S68" s="257">
        <v>76.599999999999994</v>
      </c>
      <c r="T68" s="256">
        <v>76</v>
      </c>
      <c r="U68" s="256">
        <v>69.83</v>
      </c>
      <c r="V68" s="258">
        <v>73.3</v>
      </c>
      <c r="W68" s="333">
        <v>69.2</v>
      </c>
      <c r="X68" s="255">
        <v>73.33</v>
      </c>
      <c r="Y68" s="256">
        <v>74.599999999999994</v>
      </c>
      <c r="Z68" s="256">
        <v>62</v>
      </c>
      <c r="AA68" s="275">
        <v>72.66</v>
      </c>
      <c r="AB68" s="333">
        <v>53.94</v>
      </c>
      <c r="AC68" s="255">
        <v>55</v>
      </c>
      <c r="AD68" s="256">
        <v>53.57</v>
      </c>
      <c r="AE68" s="256">
        <v>55.78</v>
      </c>
      <c r="AF68" s="258">
        <v>56</v>
      </c>
      <c r="AG68" s="333">
        <v>74</v>
      </c>
      <c r="AH68" s="255">
        <v>73.5</v>
      </c>
      <c r="AI68" s="256">
        <v>69.5</v>
      </c>
      <c r="AJ68" s="256">
        <v>63.5</v>
      </c>
      <c r="AK68" s="275">
        <v>57.3</v>
      </c>
      <c r="AL68" s="333">
        <v>63.25</v>
      </c>
      <c r="AM68" s="255">
        <v>81.66</v>
      </c>
      <c r="AN68" s="256">
        <v>51</v>
      </c>
      <c r="AO68" s="256">
        <v>57.66</v>
      </c>
      <c r="AP68" s="258">
        <v>64.599999999999994</v>
      </c>
      <c r="AQ68" s="337">
        <v>70</v>
      </c>
      <c r="AR68" s="255">
        <v>69.099999999999994</v>
      </c>
      <c r="AS68" s="256">
        <v>73.66</v>
      </c>
      <c r="AT68" s="256">
        <v>81</v>
      </c>
      <c r="AU68" s="275">
        <v>69</v>
      </c>
      <c r="AV68" s="333"/>
      <c r="AW68" s="255">
        <v>69</v>
      </c>
      <c r="AX68" s="256">
        <v>63.5</v>
      </c>
      <c r="AY68" s="256"/>
      <c r="AZ68" s="258"/>
      <c r="BA68" s="333">
        <v>71</v>
      </c>
      <c r="BB68" s="255">
        <v>63.33</v>
      </c>
      <c r="BC68" s="256">
        <v>72</v>
      </c>
      <c r="BD68" s="256">
        <v>70.5</v>
      </c>
      <c r="BE68" s="275">
        <v>76.3</v>
      </c>
      <c r="BF68" s="254"/>
      <c r="BG68" s="255"/>
      <c r="BH68" s="256"/>
      <c r="BI68" s="256"/>
      <c r="BJ68" s="258"/>
      <c r="BK68" s="254"/>
      <c r="BL68" s="255"/>
      <c r="BM68" s="256"/>
      <c r="BN68" s="258"/>
      <c r="BO68" s="341">
        <v>69.125454545454559</v>
      </c>
      <c r="BP68" s="271">
        <v>70.69</v>
      </c>
      <c r="BQ68" s="256">
        <v>67.34</v>
      </c>
      <c r="BR68" s="256">
        <v>65.81</v>
      </c>
      <c r="BS68" s="258">
        <v>66.989999999999995</v>
      </c>
    </row>
    <row r="69" spans="1:71">
      <c r="A69" s="234">
        <v>65</v>
      </c>
      <c r="B69" s="58" t="s">
        <v>89</v>
      </c>
      <c r="C69" s="329">
        <v>81.540000000000006</v>
      </c>
      <c r="D69" s="252">
        <v>74</v>
      </c>
      <c r="E69" s="253">
        <v>78.209999999999994</v>
      </c>
      <c r="F69" s="253">
        <v>78.52</v>
      </c>
      <c r="G69" s="258">
        <v>69.92</v>
      </c>
      <c r="H69" s="330">
        <v>64.61</v>
      </c>
      <c r="I69" s="255">
        <v>52.88</v>
      </c>
      <c r="J69" s="256">
        <v>61.46</v>
      </c>
      <c r="K69" s="256">
        <v>57.35</v>
      </c>
      <c r="L69" s="258">
        <v>43.28</v>
      </c>
      <c r="M69" s="330">
        <v>73.25</v>
      </c>
      <c r="N69" s="255">
        <v>59.1</v>
      </c>
      <c r="O69" s="256">
        <v>70.069999999999993</v>
      </c>
      <c r="P69" s="256">
        <v>62.38</v>
      </c>
      <c r="Q69" s="275">
        <v>57.37</v>
      </c>
      <c r="R69" s="333">
        <v>63.2</v>
      </c>
      <c r="S69" s="257">
        <v>67.5</v>
      </c>
      <c r="T69" s="256">
        <v>68.66</v>
      </c>
      <c r="U69" s="256">
        <v>65.75</v>
      </c>
      <c r="V69" s="258">
        <v>56.7</v>
      </c>
      <c r="W69" s="333">
        <v>77</v>
      </c>
      <c r="X69" s="255">
        <v>36</v>
      </c>
      <c r="Y69" s="256">
        <v>70.66</v>
      </c>
      <c r="Z69" s="256"/>
      <c r="AA69" s="275">
        <v>73</v>
      </c>
      <c r="AB69" s="333">
        <v>63.4</v>
      </c>
      <c r="AC69" s="255">
        <v>49</v>
      </c>
      <c r="AD69" s="256">
        <v>53.14</v>
      </c>
      <c r="AE69" s="256">
        <v>58.75</v>
      </c>
      <c r="AF69" s="258">
        <v>49.2</v>
      </c>
      <c r="AG69" s="333">
        <v>68.75</v>
      </c>
      <c r="AH69" s="255">
        <v>59.5</v>
      </c>
      <c r="AI69" s="256">
        <v>71</v>
      </c>
      <c r="AJ69" s="256">
        <v>65</v>
      </c>
      <c r="AK69" s="275">
        <v>72</v>
      </c>
      <c r="AL69" s="333">
        <v>64.2</v>
      </c>
      <c r="AM69" s="255">
        <v>58.8</v>
      </c>
      <c r="AN69" s="256">
        <v>63</v>
      </c>
      <c r="AO69" s="256">
        <v>39</v>
      </c>
      <c r="AP69" s="258">
        <v>83.5</v>
      </c>
      <c r="AQ69" s="337">
        <v>88</v>
      </c>
      <c r="AR69" s="255">
        <v>66</v>
      </c>
      <c r="AS69" s="256">
        <v>70.5</v>
      </c>
      <c r="AT69" s="256"/>
      <c r="AU69" s="275"/>
      <c r="AV69" s="333"/>
      <c r="AW69" s="255"/>
      <c r="AX69" s="256"/>
      <c r="AY69" s="256"/>
      <c r="AZ69" s="258"/>
      <c r="BA69" s="333">
        <v>85</v>
      </c>
      <c r="BB69" s="255"/>
      <c r="BC69" s="256">
        <v>86</v>
      </c>
      <c r="BD69" s="256">
        <v>90</v>
      </c>
      <c r="BE69" s="275"/>
      <c r="BF69" s="254"/>
      <c r="BG69" s="255"/>
      <c r="BH69" s="256"/>
      <c r="BI69" s="256"/>
      <c r="BJ69" s="258"/>
      <c r="BK69" s="254"/>
      <c r="BL69" s="255"/>
      <c r="BM69" s="256"/>
      <c r="BN69" s="258"/>
      <c r="BO69" s="341">
        <v>71.540909090909082</v>
      </c>
      <c r="BP69" s="271">
        <v>58.08</v>
      </c>
      <c r="BQ69" s="256">
        <v>69.27</v>
      </c>
      <c r="BR69" s="256">
        <v>64.59</v>
      </c>
      <c r="BS69" s="258">
        <v>63.12</v>
      </c>
    </row>
    <row r="70" spans="1:71">
      <c r="A70" s="234">
        <v>66</v>
      </c>
      <c r="B70" s="58" t="s">
        <v>90</v>
      </c>
      <c r="C70" s="329">
        <v>83.4</v>
      </c>
      <c r="D70" s="252">
        <v>80.180000000000007</v>
      </c>
      <c r="E70" s="253">
        <v>80.37</v>
      </c>
      <c r="F70" s="253">
        <v>75.44</v>
      </c>
      <c r="G70" s="258">
        <v>76.650000000000006</v>
      </c>
      <c r="H70" s="330">
        <v>66</v>
      </c>
      <c r="I70" s="255">
        <v>67.400000000000006</v>
      </c>
      <c r="J70" s="256">
        <v>63.48</v>
      </c>
      <c r="K70" s="256">
        <v>61.03</v>
      </c>
      <c r="L70" s="258">
        <v>52.75</v>
      </c>
      <c r="M70" s="330">
        <v>64.92</v>
      </c>
      <c r="N70" s="255">
        <v>65.709999999999994</v>
      </c>
      <c r="O70" s="256">
        <v>66.599999999999994</v>
      </c>
      <c r="P70" s="256">
        <v>67.23</v>
      </c>
      <c r="Q70" s="275">
        <v>65.5</v>
      </c>
      <c r="R70" s="333">
        <v>58</v>
      </c>
      <c r="S70" s="257">
        <v>66.5</v>
      </c>
      <c r="T70" s="256">
        <v>59.4</v>
      </c>
      <c r="U70" s="256">
        <v>63</v>
      </c>
      <c r="V70" s="258">
        <v>59.4</v>
      </c>
      <c r="W70" s="333">
        <v>84.33</v>
      </c>
      <c r="X70" s="255">
        <v>70</v>
      </c>
      <c r="Y70" s="256">
        <v>68</v>
      </c>
      <c r="Z70" s="256">
        <v>70.5</v>
      </c>
      <c r="AA70" s="275">
        <v>71.8</v>
      </c>
      <c r="AB70" s="333">
        <v>54.66</v>
      </c>
      <c r="AC70" s="255">
        <v>68.2</v>
      </c>
      <c r="AD70" s="256">
        <v>57.75</v>
      </c>
      <c r="AE70" s="256">
        <v>58.26</v>
      </c>
      <c r="AF70" s="258">
        <v>57.7</v>
      </c>
      <c r="AG70" s="333">
        <v>62.88</v>
      </c>
      <c r="AH70" s="255">
        <v>62</v>
      </c>
      <c r="AI70" s="256">
        <v>59.83</v>
      </c>
      <c r="AJ70" s="256">
        <v>73.760000000000005</v>
      </c>
      <c r="AK70" s="275">
        <v>72.2</v>
      </c>
      <c r="AL70" s="333">
        <v>66.61</v>
      </c>
      <c r="AM70" s="255">
        <v>62.2</v>
      </c>
      <c r="AN70" s="256">
        <v>65.8</v>
      </c>
      <c r="AO70" s="256">
        <v>65.5</v>
      </c>
      <c r="AP70" s="258">
        <v>71.75</v>
      </c>
      <c r="AQ70" s="337">
        <v>75</v>
      </c>
      <c r="AR70" s="255">
        <v>77</v>
      </c>
      <c r="AS70" s="256"/>
      <c r="AT70" s="256"/>
      <c r="AU70" s="275"/>
      <c r="AV70" s="333"/>
      <c r="AW70" s="255"/>
      <c r="AX70" s="256"/>
      <c r="AY70" s="256"/>
      <c r="AZ70" s="258"/>
      <c r="BA70" s="333">
        <v>76.25</v>
      </c>
      <c r="BB70" s="255">
        <v>63</v>
      </c>
      <c r="BC70" s="256">
        <v>71</v>
      </c>
      <c r="BD70" s="256">
        <v>76.25</v>
      </c>
      <c r="BE70" s="275">
        <v>77.599999999999994</v>
      </c>
      <c r="BF70" s="254"/>
      <c r="BG70" s="255"/>
      <c r="BH70" s="256"/>
      <c r="BI70" s="256"/>
      <c r="BJ70" s="258"/>
      <c r="BK70" s="254"/>
      <c r="BL70" s="255"/>
      <c r="BM70" s="256"/>
      <c r="BN70" s="258"/>
      <c r="BO70" s="341">
        <v>69.11363636363636</v>
      </c>
      <c r="BP70" s="271">
        <v>68.2</v>
      </c>
      <c r="BQ70" s="256">
        <v>65.8</v>
      </c>
      <c r="BR70" s="256">
        <v>67.88</v>
      </c>
      <c r="BS70" s="258">
        <v>67.260000000000005</v>
      </c>
    </row>
    <row r="71" spans="1:71">
      <c r="A71" s="234">
        <v>68</v>
      </c>
      <c r="B71" s="58" t="s">
        <v>91</v>
      </c>
      <c r="C71" s="329">
        <v>81.62</v>
      </c>
      <c r="D71" s="252">
        <v>74.09</v>
      </c>
      <c r="E71" s="253">
        <v>69.37</v>
      </c>
      <c r="F71" s="253">
        <v>74.3</v>
      </c>
      <c r="G71" s="258">
        <v>83.5</v>
      </c>
      <c r="H71" s="330">
        <v>58.66</v>
      </c>
      <c r="I71" s="255">
        <v>49.88</v>
      </c>
      <c r="J71" s="256">
        <v>54.5</v>
      </c>
      <c r="K71" s="256">
        <v>56</v>
      </c>
      <c r="L71" s="258">
        <v>64</v>
      </c>
      <c r="M71" s="330">
        <v>73.5</v>
      </c>
      <c r="N71" s="255">
        <v>56.71</v>
      </c>
      <c r="O71" s="256">
        <v>68.25</v>
      </c>
      <c r="P71" s="256">
        <v>64.400000000000006</v>
      </c>
      <c r="Q71" s="275">
        <v>65</v>
      </c>
      <c r="R71" s="334">
        <v>88</v>
      </c>
      <c r="S71" s="272">
        <v>68</v>
      </c>
      <c r="T71" s="256"/>
      <c r="U71" s="256">
        <v>54</v>
      </c>
      <c r="V71" s="258"/>
      <c r="W71" s="333"/>
      <c r="X71" s="255"/>
      <c r="Y71" s="256">
        <v>68</v>
      </c>
      <c r="Z71" s="256"/>
      <c r="AA71" s="275"/>
      <c r="AB71" s="333">
        <v>51</v>
      </c>
      <c r="AC71" s="255">
        <v>45.75</v>
      </c>
      <c r="AD71" s="256">
        <v>60</v>
      </c>
      <c r="AE71" s="256">
        <v>49.2</v>
      </c>
      <c r="AF71" s="258">
        <v>53</v>
      </c>
      <c r="AG71" s="333"/>
      <c r="AH71" s="255">
        <v>55</v>
      </c>
      <c r="AI71" s="256"/>
      <c r="AJ71" s="256"/>
      <c r="AK71" s="275">
        <v>69</v>
      </c>
      <c r="AL71" s="333">
        <v>68</v>
      </c>
      <c r="AM71" s="255">
        <v>55</v>
      </c>
      <c r="AN71" s="256">
        <v>37.5</v>
      </c>
      <c r="AO71" s="256"/>
      <c r="AP71" s="258">
        <v>63</v>
      </c>
      <c r="AQ71" s="337"/>
      <c r="AR71" s="255"/>
      <c r="AS71" s="256"/>
      <c r="AT71" s="256">
        <v>34</v>
      </c>
      <c r="AU71" s="275"/>
      <c r="AV71" s="333"/>
      <c r="AW71" s="255"/>
      <c r="AX71" s="256"/>
      <c r="AY71" s="256"/>
      <c r="AZ71" s="258"/>
      <c r="BA71" s="333"/>
      <c r="BB71" s="255"/>
      <c r="BC71" s="256"/>
      <c r="BD71" s="256"/>
      <c r="BE71" s="275"/>
      <c r="BF71" s="254"/>
      <c r="BG71" s="255"/>
      <c r="BH71" s="256"/>
      <c r="BI71" s="256"/>
      <c r="BJ71" s="258"/>
      <c r="BK71" s="254"/>
      <c r="BL71" s="255"/>
      <c r="BM71" s="256"/>
      <c r="BN71" s="258"/>
      <c r="BO71" s="341">
        <v>68.364285714285714</v>
      </c>
      <c r="BP71" s="271">
        <v>57.77</v>
      </c>
      <c r="BQ71" s="256">
        <v>59.6</v>
      </c>
      <c r="BR71" s="256">
        <v>55.31</v>
      </c>
      <c r="BS71" s="258">
        <v>66.25</v>
      </c>
    </row>
    <row r="72" spans="1:71">
      <c r="A72" s="234">
        <v>69</v>
      </c>
      <c r="B72" s="58" t="s">
        <v>92</v>
      </c>
      <c r="C72" s="329">
        <v>79.75</v>
      </c>
      <c r="D72" s="252">
        <v>69.400000000000006</v>
      </c>
      <c r="E72" s="253">
        <v>81.760000000000005</v>
      </c>
      <c r="F72" s="253">
        <v>66.09</v>
      </c>
      <c r="G72" s="258">
        <v>77.31</v>
      </c>
      <c r="H72" s="330">
        <v>74.5</v>
      </c>
      <c r="I72" s="255">
        <v>68</v>
      </c>
      <c r="J72" s="256">
        <v>63.72</v>
      </c>
      <c r="K72" s="256">
        <v>43.44</v>
      </c>
      <c r="L72" s="258">
        <v>54.75</v>
      </c>
      <c r="M72" s="330">
        <v>57</v>
      </c>
      <c r="N72" s="255">
        <v>54.75</v>
      </c>
      <c r="O72" s="256">
        <v>62.2</v>
      </c>
      <c r="P72" s="256">
        <v>50.75</v>
      </c>
      <c r="Q72" s="275">
        <v>54.9</v>
      </c>
      <c r="R72" s="333">
        <v>75</v>
      </c>
      <c r="S72" s="255">
        <v>53</v>
      </c>
      <c r="T72" s="256">
        <v>86</v>
      </c>
      <c r="U72" s="256">
        <v>77</v>
      </c>
      <c r="V72" s="258">
        <v>53.5</v>
      </c>
      <c r="W72" s="333"/>
      <c r="X72" s="255"/>
      <c r="Y72" s="256"/>
      <c r="Z72" s="256">
        <v>66</v>
      </c>
      <c r="AA72" s="275"/>
      <c r="AB72" s="333"/>
      <c r="AC72" s="255">
        <v>58</v>
      </c>
      <c r="AD72" s="256">
        <v>57</v>
      </c>
      <c r="AE72" s="256">
        <v>47.66</v>
      </c>
      <c r="AF72" s="258">
        <v>46.6</v>
      </c>
      <c r="AG72" s="333">
        <v>72</v>
      </c>
      <c r="AH72" s="255">
        <v>41</v>
      </c>
      <c r="AI72" s="256">
        <v>69</v>
      </c>
      <c r="AJ72" s="256">
        <v>51</v>
      </c>
      <c r="AK72" s="275">
        <v>62.7</v>
      </c>
      <c r="AL72" s="333">
        <v>63</v>
      </c>
      <c r="AM72" s="255">
        <v>61</v>
      </c>
      <c r="AN72" s="256">
        <v>72</v>
      </c>
      <c r="AO72" s="256">
        <v>44</v>
      </c>
      <c r="AP72" s="258">
        <v>67.2</v>
      </c>
      <c r="AQ72" s="337"/>
      <c r="AR72" s="255"/>
      <c r="AS72" s="256">
        <v>55</v>
      </c>
      <c r="AT72" s="256"/>
      <c r="AU72" s="275"/>
      <c r="AV72" s="333"/>
      <c r="AW72" s="255"/>
      <c r="AX72" s="256"/>
      <c r="AY72" s="256"/>
      <c r="AZ72" s="258"/>
      <c r="BA72" s="333"/>
      <c r="BB72" s="255"/>
      <c r="BC72" s="256">
        <v>72</v>
      </c>
      <c r="BD72" s="256"/>
      <c r="BE72" s="275"/>
      <c r="BF72" s="254"/>
      <c r="BG72" s="255"/>
      <c r="BH72" s="256"/>
      <c r="BI72" s="256"/>
      <c r="BJ72" s="258"/>
      <c r="BK72" s="254"/>
      <c r="BL72" s="255"/>
      <c r="BM72" s="256"/>
      <c r="BN72" s="258"/>
      <c r="BO72" s="341">
        <v>68.458571428571432</v>
      </c>
      <c r="BP72" s="271">
        <v>57.87</v>
      </c>
      <c r="BQ72" s="256">
        <v>68.739999999999995</v>
      </c>
      <c r="BR72" s="256">
        <v>55.74</v>
      </c>
      <c r="BS72" s="258">
        <v>59.56</v>
      </c>
    </row>
    <row r="73" spans="1:71">
      <c r="A73" s="234">
        <v>70</v>
      </c>
      <c r="B73" s="58" t="s">
        <v>93</v>
      </c>
      <c r="C73" s="329">
        <v>85.94</v>
      </c>
      <c r="D73" s="252">
        <v>81.81</v>
      </c>
      <c r="E73" s="253">
        <v>76.73</v>
      </c>
      <c r="F73" s="253">
        <v>73.27</v>
      </c>
      <c r="G73" s="258">
        <v>67.61</v>
      </c>
      <c r="H73" s="330">
        <v>70.3</v>
      </c>
      <c r="I73" s="255">
        <v>66.41</v>
      </c>
      <c r="J73" s="256">
        <v>61.88</v>
      </c>
      <c r="K73" s="256">
        <v>59.26</v>
      </c>
      <c r="L73" s="258">
        <v>48.76</v>
      </c>
      <c r="M73" s="330">
        <v>80.16</v>
      </c>
      <c r="N73" s="255">
        <v>70.290000000000006</v>
      </c>
      <c r="O73" s="256">
        <v>69.95</v>
      </c>
      <c r="P73" s="256">
        <v>80.55</v>
      </c>
      <c r="Q73" s="275">
        <v>54</v>
      </c>
      <c r="R73" s="333">
        <v>75.430000000000007</v>
      </c>
      <c r="S73" s="257">
        <v>73.66</v>
      </c>
      <c r="T73" s="256">
        <v>79.8</v>
      </c>
      <c r="U73" s="256">
        <v>61</v>
      </c>
      <c r="V73" s="258">
        <v>44.7</v>
      </c>
      <c r="W73" s="333">
        <v>76.5</v>
      </c>
      <c r="X73" s="255">
        <v>69.83</v>
      </c>
      <c r="Y73" s="256">
        <v>80</v>
      </c>
      <c r="Z73" s="256">
        <v>63</v>
      </c>
      <c r="AA73" s="275">
        <v>72</v>
      </c>
      <c r="AB73" s="333">
        <v>66.14</v>
      </c>
      <c r="AC73" s="255">
        <v>63.25</v>
      </c>
      <c r="AD73" s="256">
        <v>51.12</v>
      </c>
      <c r="AE73" s="256">
        <v>56.33</v>
      </c>
      <c r="AF73" s="258">
        <v>53.57</v>
      </c>
      <c r="AG73" s="333">
        <v>90</v>
      </c>
      <c r="AH73" s="255">
        <v>76</v>
      </c>
      <c r="AI73" s="256">
        <v>79.25</v>
      </c>
      <c r="AJ73" s="256">
        <v>56.3</v>
      </c>
      <c r="AK73" s="275"/>
      <c r="AL73" s="333">
        <v>96</v>
      </c>
      <c r="AM73" s="255">
        <v>71.599999999999994</v>
      </c>
      <c r="AN73" s="256">
        <v>59.2</v>
      </c>
      <c r="AO73" s="256">
        <v>51.1</v>
      </c>
      <c r="AP73" s="258">
        <v>50.7</v>
      </c>
      <c r="AQ73" s="337">
        <v>74</v>
      </c>
      <c r="AR73" s="255"/>
      <c r="AS73" s="256">
        <v>81</v>
      </c>
      <c r="AT73" s="256">
        <v>66.75</v>
      </c>
      <c r="AU73" s="275"/>
      <c r="AV73" s="333"/>
      <c r="AW73" s="255">
        <v>87</v>
      </c>
      <c r="AX73" s="256"/>
      <c r="AY73" s="256">
        <v>65.5</v>
      </c>
      <c r="AZ73" s="258"/>
      <c r="BA73" s="333">
        <v>79</v>
      </c>
      <c r="BB73" s="255">
        <v>58.11</v>
      </c>
      <c r="BC73" s="256">
        <v>69</v>
      </c>
      <c r="BD73" s="256">
        <v>64.3</v>
      </c>
      <c r="BE73" s="275">
        <v>74.5</v>
      </c>
      <c r="BF73" s="254"/>
      <c r="BG73" s="255"/>
      <c r="BH73" s="256"/>
      <c r="BI73" s="256">
        <v>47</v>
      </c>
      <c r="BJ73" s="258"/>
      <c r="BK73" s="254"/>
      <c r="BL73" s="255"/>
      <c r="BM73" s="256"/>
      <c r="BN73" s="258"/>
      <c r="BO73" s="341">
        <v>78.66</v>
      </c>
      <c r="BP73" s="271">
        <v>71.790000000000006</v>
      </c>
      <c r="BQ73" s="256">
        <v>70.790000000000006</v>
      </c>
      <c r="BR73" s="256">
        <v>62.03</v>
      </c>
      <c r="BS73" s="258">
        <v>58.23</v>
      </c>
    </row>
    <row r="74" spans="1:71">
      <c r="A74" s="234">
        <v>71</v>
      </c>
      <c r="B74" s="58" t="s">
        <v>94</v>
      </c>
      <c r="C74" s="329">
        <v>82.54</v>
      </c>
      <c r="D74" s="252">
        <v>75.03</v>
      </c>
      <c r="E74" s="253">
        <v>68.510000000000005</v>
      </c>
      <c r="F74" s="253"/>
      <c r="G74" s="258"/>
      <c r="H74" s="330">
        <v>68.25</v>
      </c>
      <c r="I74" s="255">
        <v>59.75</v>
      </c>
      <c r="J74" s="256">
        <v>60.95</v>
      </c>
      <c r="K74" s="256"/>
      <c r="L74" s="258"/>
      <c r="M74" s="330">
        <v>68.3</v>
      </c>
      <c r="N74" s="255">
        <v>57.42</v>
      </c>
      <c r="O74" s="256">
        <v>64.12</v>
      </c>
      <c r="P74" s="256"/>
      <c r="Q74" s="275"/>
      <c r="R74" s="333">
        <v>58.5</v>
      </c>
      <c r="S74" s="257">
        <v>59.35</v>
      </c>
      <c r="T74" s="256">
        <v>56.1</v>
      </c>
      <c r="U74" s="256"/>
      <c r="V74" s="258"/>
      <c r="W74" s="333">
        <v>51</v>
      </c>
      <c r="X74" s="255">
        <v>63.6</v>
      </c>
      <c r="Y74" s="256">
        <v>49</v>
      </c>
      <c r="Z74" s="256"/>
      <c r="AA74" s="275"/>
      <c r="AB74" s="333">
        <v>65.5</v>
      </c>
      <c r="AC74" s="255">
        <v>56.78</v>
      </c>
      <c r="AD74" s="256">
        <v>63.08</v>
      </c>
      <c r="AE74" s="256"/>
      <c r="AF74" s="258"/>
      <c r="AG74" s="333">
        <v>78.540000000000006</v>
      </c>
      <c r="AH74" s="255">
        <v>66.5</v>
      </c>
      <c r="AI74" s="256">
        <v>51.4</v>
      </c>
      <c r="AJ74" s="256"/>
      <c r="AK74" s="275"/>
      <c r="AL74" s="333">
        <v>64.5</v>
      </c>
      <c r="AM74" s="255">
        <v>56</v>
      </c>
      <c r="AN74" s="256">
        <v>46.11</v>
      </c>
      <c r="AO74" s="256"/>
      <c r="AP74" s="258"/>
      <c r="AQ74" s="337">
        <v>72</v>
      </c>
      <c r="AR74" s="255">
        <v>67</v>
      </c>
      <c r="AS74" s="256">
        <v>71.5</v>
      </c>
      <c r="AT74" s="256"/>
      <c r="AU74" s="275"/>
      <c r="AV74" s="333"/>
      <c r="AW74" s="255"/>
      <c r="AX74" s="256"/>
      <c r="AY74" s="256"/>
      <c r="AZ74" s="258"/>
      <c r="BA74" s="333">
        <v>83</v>
      </c>
      <c r="BB74" s="255">
        <v>75.400000000000006</v>
      </c>
      <c r="BC74" s="256">
        <v>69.3</v>
      </c>
      <c r="BD74" s="256"/>
      <c r="BE74" s="275"/>
      <c r="BF74" s="254"/>
      <c r="BG74" s="255"/>
      <c r="BH74" s="256"/>
      <c r="BI74" s="256"/>
      <c r="BJ74" s="258"/>
      <c r="BK74" s="254"/>
      <c r="BL74" s="255"/>
      <c r="BM74" s="256"/>
      <c r="BN74" s="258"/>
      <c r="BO74" s="341">
        <v>68.713636363636382</v>
      </c>
      <c r="BP74" s="271">
        <v>63.68</v>
      </c>
      <c r="BQ74" s="256">
        <v>60</v>
      </c>
      <c r="BR74" s="256"/>
      <c r="BS74" s="258"/>
    </row>
    <row r="75" spans="1:71">
      <c r="A75" s="234">
        <v>72</v>
      </c>
      <c r="B75" s="58" t="s">
        <v>167</v>
      </c>
      <c r="C75" s="329">
        <v>73.42</v>
      </c>
      <c r="D75" s="252"/>
      <c r="E75" s="253"/>
      <c r="F75" s="253"/>
      <c r="G75" s="258"/>
      <c r="H75" s="330">
        <v>62.66</v>
      </c>
      <c r="I75" s="255"/>
      <c r="J75" s="256"/>
      <c r="K75" s="256"/>
      <c r="L75" s="258"/>
      <c r="M75" s="330">
        <v>60.44</v>
      </c>
      <c r="N75" s="255"/>
      <c r="O75" s="256"/>
      <c r="P75" s="256"/>
      <c r="Q75" s="275"/>
      <c r="R75" s="333">
        <v>55.14</v>
      </c>
      <c r="S75" s="257"/>
      <c r="T75" s="256"/>
      <c r="U75" s="256"/>
      <c r="V75" s="258"/>
      <c r="W75" s="333">
        <v>71</v>
      </c>
      <c r="X75" s="255"/>
      <c r="Y75" s="256"/>
      <c r="Z75" s="256"/>
      <c r="AA75" s="275"/>
      <c r="AB75" s="333">
        <v>41</v>
      </c>
      <c r="AC75" s="255"/>
      <c r="AD75" s="256"/>
      <c r="AE75" s="256"/>
      <c r="AF75" s="258"/>
      <c r="AG75" s="333">
        <v>42.8</v>
      </c>
      <c r="AH75" s="255"/>
      <c r="AI75" s="256"/>
      <c r="AJ75" s="256"/>
      <c r="AK75" s="275"/>
      <c r="AL75" s="333">
        <v>38.5</v>
      </c>
      <c r="AM75" s="255"/>
      <c r="AN75" s="256"/>
      <c r="AO75" s="256"/>
      <c r="AP75" s="258"/>
      <c r="AQ75" s="337">
        <v>55</v>
      </c>
      <c r="AR75" s="255"/>
      <c r="AS75" s="256"/>
      <c r="AT75" s="256"/>
      <c r="AU75" s="275"/>
      <c r="AV75" s="333"/>
      <c r="AW75" s="255"/>
      <c r="AX75" s="256"/>
      <c r="AY75" s="256"/>
      <c r="AZ75" s="258"/>
      <c r="BA75" s="333">
        <v>62</v>
      </c>
      <c r="BB75" s="255"/>
      <c r="BC75" s="256"/>
      <c r="BD75" s="256"/>
      <c r="BE75" s="275"/>
      <c r="BF75" s="254"/>
      <c r="BG75" s="255"/>
      <c r="BH75" s="256"/>
      <c r="BI75" s="256"/>
      <c r="BJ75" s="258"/>
      <c r="BK75" s="254"/>
      <c r="BL75" s="255"/>
      <c r="BM75" s="256"/>
      <c r="BN75" s="258"/>
      <c r="BO75" s="341">
        <v>56.196000000000005</v>
      </c>
      <c r="BP75" s="271"/>
      <c r="BQ75" s="256"/>
      <c r="BR75" s="256"/>
      <c r="BS75" s="258"/>
    </row>
    <row r="76" spans="1:71">
      <c r="A76" s="234">
        <v>73</v>
      </c>
      <c r="B76" s="58" t="s">
        <v>166</v>
      </c>
      <c r="C76" s="329">
        <v>76.37</v>
      </c>
      <c r="D76" s="252"/>
      <c r="E76" s="253"/>
      <c r="F76" s="253"/>
      <c r="G76" s="258"/>
      <c r="H76" s="330">
        <v>59.21</v>
      </c>
      <c r="I76" s="255"/>
      <c r="J76" s="256"/>
      <c r="K76" s="256"/>
      <c r="L76" s="258"/>
      <c r="M76" s="330">
        <v>64.459999999999994</v>
      </c>
      <c r="N76" s="255"/>
      <c r="O76" s="256"/>
      <c r="P76" s="256"/>
      <c r="Q76" s="275"/>
      <c r="R76" s="333">
        <v>42.85</v>
      </c>
      <c r="S76" s="257"/>
      <c r="T76" s="256"/>
      <c r="U76" s="256"/>
      <c r="V76" s="258"/>
      <c r="W76" s="333">
        <v>74</v>
      </c>
      <c r="X76" s="255"/>
      <c r="Y76" s="256"/>
      <c r="Z76" s="256"/>
      <c r="AA76" s="275"/>
      <c r="AB76" s="333">
        <v>48.2</v>
      </c>
      <c r="AC76" s="255"/>
      <c r="AD76" s="256"/>
      <c r="AE76" s="256"/>
      <c r="AF76" s="258"/>
      <c r="AG76" s="333">
        <v>65</v>
      </c>
      <c r="AH76" s="255"/>
      <c r="AI76" s="256"/>
      <c r="AJ76" s="256"/>
      <c r="AK76" s="275"/>
      <c r="AL76" s="333">
        <v>65.66</v>
      </c>
      <c r="AM76" s="255"/>
      <c r="AN76" s="256"/>
      <c r="AO76" s="256"/>
      <c r="AP76" s="258"/>
      <c r="AQ76" s="337">
        <v>62</v>
      </c>
      <c r="AR76" s="255"/>
      <c r="AS76" s="256"/>
      <c r="AT76" s="256"/>
      <c r="AU76" s="275"/>
      <c r="AV76" s="333">
        <v>92</v>
      </c>
      <c r="AW76" s="255"/>
      <c r="AX76" s="256"/>
      <c r="AY76" s="256"/>
      <c r="AZ76" s="258"/>
      <c r="BA76" s="333">
        <v>67.33</v>
      </c>
      <c r="BB76" s="255"/>
      <c r="BC76" s="256"/>
      <c r="BD76" s="256"/>
      <c r="BE76" s="275"/>
      <c r="BF76" s="254"/>
      <c r="BG76" s="255"/>
      <c r="BH76" s="256"/>
      <c r="BI76" s="256"/>
      <c r="BJ76" s="258"/>
      <c r="BK76" s="254"/>
      <c r="BL76" s="255"/>
      <c r="BM76" s="256"/>
      <c r="BN76" s="258"/>
      <c r="BO76" s="341">
        <v>65.189090909090908</v>
      </c>
      <c r="BP76" s="271"/>
      <c r="BQ76" s="256"/>
      <c r="BR76" s="256"/>
      <c r="BS76" s="258"/>
    </row>
    <row r="77" spans="1:71">
      <c r="A77" s="234">
        <v>74</v>
      </c>
      <c r="B77" s="58" t="s">
        <v>95</v>
      </c>
      <c r="C77" s="329">
        <v>73.66</v>
      </c>
      <c r="D77" s="252">
        <v>59</v>
      </c>
      <c r="E77" s="253">
        <v>72.69</v>
      </c>
      <c r="F77" s="253">
        <v>64.599999999999994</v>
      </c>
      <c r="G77" s="258">
        <v>67.83</v>
      </c>
      <c r="H77" s="330">
        <v>54.5</v>
      </c>
      <c r="I77" s="255">
        <v>56</v>
      </c>
      <c r="J77" s="256">
        <v>51.92</v>
      </c>
      <c r="K77" s="256">
        <v>56.2</v>
      </c>
      <c r="L77" s="258">
        <v>50.5</v>
      </c>
      <c r="M77" s="330">
        <v>56</v>
      </c>
      <c r="N77" s="255">
        <v>60</v>
      </c>
      <c r="O77" s="256">
        <v>56.83</v>
      </c>
      <c r="P77" s="256">
        <v>59</v>
      </c>
      <c r="Q77" s="275">
        <v>50.5</v>
      </c>
      <c r="R77" s="333">
        <v>57</v>
      </c>
      <c r="S77" s="257"/>
      <c r="T77" s="256"/>
      <c r="U77" s="256"/>
      <c r="V77" s="258"/>
      <c r="W77" s="333"/>
      <c r="X77" s="255"/>
      <c r="Y77" s="256"/>
      <c r="Z77" s="256"/>
      <c r="AA77" s="275"/>
      <c r="AB77" s="333">
        <v>47.66</v>
      </c>
      <c r="AC77" s="255"/>
      <c r="AD77" s="256">
        <v>48.2</v>
      </c>
      <c r="AE77" s="256">
        <v>48</v>
      </c>
      <c r="AF77" s="258">
        <v>48</v>
      </c>
      <c r="AG77" s="333">
        <v>33</v>
      </c>
      <c r="AH77" s="255"/>
      <c r="AI77" s="256"/>
      <c r="AJ77" s="256"/>
      <c r="AK77" s="275"/>
      <c r="AL77" s="333">
        <v>48</v>
      </c>
      <c r="AM77" s="255"/>
      <c r="AN77" s="256">
        <v>40</v>
      </c>
      <c r="AO77" s="256"/>
      <c r="AP77" s="258">
        <v>40.299999999999997</v>
      </c>
      <c r="AQ77" s="337"/>
      <c r="AR77" s="255"/>
      <c r="AS77" s="256"/>
      <c r="AT77" s="256">
        <v>76.5</v>
      </c>
      <c r="AU77" s="275"/>
      <c r="AV77" s="333">
        <v>61</v>
      </c>
      <c r="AW77" s="255"/>
      <c r="AX77" s="256"/>
      <c r="AY77" s="256">
        <v>55</v>
      </c>
      <c r="AZ77" s="258"/>
      <c r="BA77" s="333"/>
      <c r="BB77" s="255"/>
      <c r="BC77" s="256"/>
      <c r="BD77" s="256"/>
      <c r="BE77" s="275"/>
      <c r="BF77" s="254"/>
      <c r="BG77" s="255"/>
      <c r="BH77" s="256"/>
      <c r="BI77" s="256"/>
      <c r="BJ77" s="258"/>
      <c r="BK77" s="254"/>
      <c r="BL77" s="255"/>
      <c r="BM77" s="256"/>
      <c r="BN77" s="258"/>
      <c r="BO77" s="341">
        <v>54.349999999999994</v>
      </c>
      <c r="BP77" s="271">
        <v>58.33</v>
      </c>
      <c r="BQ77" s="256">
        <v>53.92</v>
      </c>
      <c r="BR77" s="256">
        <v>59.88</v>
      </c>
      <c r="BS77" s="258">
        <v>51.4</v>
      </c>
    </row>
    <row r="78" spans="1:71">
      <c r="A78" s="234">
        <v>75</v>
      </c>
      <c r="B78" s="58" t="s">
        <v>164</v>
      </c>
      <c r="C78" s="329">
        <v>75.5</v>
      </c>
      <c r="D78" s="252">
        <v>70.400000000000006</v>
      </c>
      <c r="E78" s="253">
        <v>64.5</v>
      </c>
      <c r="F78" s="253">
        <v>71.5</v>
      </c>
      <c r="G78" s="258">
        <v>71.75</v>
      </c>
      <c r="H78" s="330">
        <v>47.5</v>
      </c>
      <c r="I78" s="255">
        <v>51.8</v>
      </c>
      <c r="J78" s="256">
        <v>43</v>
      </c>
      <c r="K78" s="256"/>
      <c r="L78" s="258">
        <v>60.66</v>
      </c>
      <c r="M78" s="330">
        <v>64.5</v>
      </c>
      <c r="N78" s="255">
        <v>42.6</v>
      </c>
      <c r="O78" s="256">
        <v>45</v>
      </c>
      <c r="P78" s="256">
        <v>52</v>
      </c>
      <c r="Q78" s="275">
        <v>54.75</v>
      </c>
      <c r="R78" s="333"/>
      <c r="S78" s="257"/>
      <c r="T78" s="256"/>
      <c r="U78" s="256">
        <v>32</v>
      </c>
      <c r="V78" s="258"/>
      <c r="W78" s="333"/>
      <c r="X78" s="255"/>
      <c r="Y78" s="256"/>
      <c r="Z78" s="256">
        <v>48</v>
      </c>
      <c r="AA78" s="275">
        <v>65.5</v>
      </c>
      <c r="AB78" s="333"/>
      <c r="AC78" s="255"/>
      <c r="AD78" s="256">
        <v>42</v>
      </c>
      <c r="AE78" s="256"/>
      <c r="AF78" s="258"/>
      <c r="AG78" s="333"/>
      <c r="AH78" s="255"/>
      <c r="AI78" s="256"/>
      <c r="AJ78" s="256"/>
      <c r="AK78" s="275">
        <v>43</v>
      </c>
      <c r="AL78" s="333"/>
      <c r="AM78" s="255"/>
      <c r="AN78" s="256"/>
      <c r="AO78" s="256"/>
      <c r="AP78" s="258"/>
      <c r="AQ78" s="337"/>
      <c r="AR78" s="255"/>
      <c r="AS78" s="256"/>
      <c r="AT78" s="256"/>
      <c r="AU78" s="275"/>
      <c r="AV78" s="333"/>
      <c r="AW78" s="255">
        <v>54</v>
      </c>
      <c r="AX78" s="256">
        <v>50.5</v>
      </c>
      <c r="AY78" s="256"/>
      <c r="AZ78" s="258"/>
      <c r="BA78" s="333"/>
      <c r="BB78" s="255"/>
      <c r="BC78" s="256"/>
      <c r="BD78" s="256"/>
      <c r="BE78" s="275"/>
      <c r="BF78" s="254"/>
      <c r="BG78" s="255"/>
      <c r="BH78" s="256"/>
      <c r="BI78" s="256"/>
      <c r="BJ78" s="258"/>
      <c r="BK78" s="254"/>
      <c r="BL78" s="255"/>
      <c r="BM78" s="256"/>
      <c r="BN78" s="258"/>
      <c r="BO78" s="341">
        <v>60.55</v>
      </c>
      <c r="BP78" s="271">
        <v>54.7</v>
      </c>
      <c r="BQ78" s="256">
        <v>49</v>
      </c>
      <c r="BR78" s="256">
        <v>50.87</v>
      </c>
      <c r="BS78" s="258">
        <v>59.1</v>
      </c>
    </row>
    <row r="79" spans="1:71">
      <c r="A79" s="234">
        <v>76</v>
      </c>
      <c r="B79" s="58" t="s">
        <v>117</v>
      </c>
      <c r="C79" s="329">
        <v>87.93</v>
      </c>
      <c r="D79" s="252">
        <v>87.94</v>
      </c>
      <c r="E79" s="253">
        <v>83.54</v>
      </c>
      <c r="F79" s="253">
        <v>77.63</v>
      </c>
      <c r="G79" s="258">
        <v>74.099999999999994</v>
      </c>
      <c r="H79" s="330">
        <v>80</v>
      </c>
      <c r="I79" s="255">
        <v>71.77</v>
      </c>
      <c r="J79" s="256">
        <v>75.5</v>
      </c>
      <c r="K79" s="256">
        <v>55.2</v>
      </c>
      <c r="L79" s="258">
        <v>74</v>
      </c>
      <c r="M79" s="330">
        <v>79.16</v>
      </c>
      <c r="N79" s="255">
        <v>69.12</v>
      </c>
      <c r="O79" s="256">
        <v>87</v>
      </c>
      <c r="P79" s="256">
        <v>74.5</v>
      </c>
      <c r="Q79" s="275">
        <v>73.66</v>
      </c>
      <c r="R79" s="333">
        <v>65</v>
      </c>
      <c r="S79" s="257">
        <v>82.66</v>
      </c>
      <c r="T79" s="256">
        <v>81.5</v>
      </c>
      <c r="U79" s="256">
        <v>67.33</v>
      </c>
      <c r="V79" s="258">
        <v>67.3</v>
      </c>
      <c r="W79" s="333">
        <v>72</v>
      </c>
      <c r="X79" s="255">
        <v>61</v>
      </c>
      <c r="Y79" s="256"/>
      <c r="Z79" s="256"/>
      <c r="AA79" s="275">
        <v>68</v>
      </c>
      <c r="AB79" s="333">
        <v>83.5</v>
      </c>
      <c r="AC79" s="255">
        <v>74.75</v>
      </c>
      <c r="AD79" s="256">
        <v>66</v>
      </c>
      <c r="AE79" s="256">
        <v>80</v>
      </c>
      <c r="AF79" s="258">
        <v>90.5</v>
      </c>
      <c r="AG79" s="333">
        <v>70.599999999999994</v>
      </c>
      <c r="AH79" s="255">
        <v>44</v>
      </c>
      <c r="AI79" s="256">
        <v>95</v>
      </c>
      <c r="AJ79" s="256">
        <v>91</v>
      </c>
      <c r="AK79" s="275"/>
      <c r="AL79" s="333">
        <v>62</v>
      </c>
      <c r="AM79" s="255">
        <v>73.5</v>
      </c>
      <c r="AN79" s="256"/>
      <c r="AO79" s="256">
        <v>71.75</v>
      </c>
      <c r="AP79" s="258"/>
      <c r="AQ79" s="337">
        <v>80</v>
      </c>
      <c r="AR79" s="255">
        <v>81</v>
      </c>
      <c r="AS79" s="256"/>
      <c r="AT79" s="256"/>
      <c r="AU79" s="275"/>
      <c r="AV79" s="333"/>
      <c r="AW79" s="255"/>
      <c r="AX79" s="256"/>
      <c r="AY79" s="256"/>
      <c r="AZ79" s="258"/>
      <c r="BA79" s="333">
        <v>88.66</v>
      </c>
      <c r="BB79" s="255">
        <v>68.8</v>
      </c>
      <c r="BC79" s="256">
        <v>93.5</v>
      </c>
      <c r="BD79" s="256">
        <v>77.3</v>
      </c>
      <c r="BE79" s="275">
        <v>90.5</v>
      </c>
      <c r="BF79" s="254"/>
      <c r="BG79" s="255"/>
      <c r="BH79" s="256"/>
      <c r="BI79" s="256"/>
      <c r="BJ79" s="258"/>
      <c r="BK79" s="254"/>
      <c r="BL79" s="255"/>
      <c r="BM79" s="256"/>
      <c r="BN79" s="258"/>
      <c r="BO79" s="341">
        <v>76.38636363636364</v>
      </c>
      <c r="BP79" s="271">
        <v>71.400000000000006</v>
      </c>
      <c r="BQ79" s="256">
        <v>83.14</v>
      </c>
      <c r="BR79" s="256">
        <v>74.33</v>
      </c>
      <c r="BS79" s="258">
        <v>76.8</v>
      </c>
    </row>
    <row r="80" spans="1:71">
      <c r="A80" s="234">
        <v>77</v>
      </c>
      <c r="B80" s="58" t="s">
        <v>115</v>
      </c>
      <c r="C80" s="329">
        <v>82.46</v>
      </c>
      <c r="D80" s="252">
        <v>76.72</v>
      </c>
      <c r="E80" s="253">
        <v>86.11</v>
      </c>
      <c r="F80" s="253">
        <v>80.599999999999994</v>
      </c>
      <c r="G80" s="258">
        <v>67.14</v>
      </c>
      <c r="H80" s="330">
        <v>79.77</v>
      </c>
      <c r="I80" s="255">
        <v>62.5</v>
      </c>
      <c r="J80" s="256">
        <v>76</v>
      </c>
      <c r="K80" s="256">
        <v>76</v>
      </c>
      <c r="L80" s="258">
        <v>44.5</v>
      </c>
      <c r="M80" s="330">
        <v>75.75</v>
      </c>
      <c r="N80" s="255">
        <v>73.14</v>
      </c>
      <c r="O80" s="256">
        <v>59.66</v>
      </c>
      <c r="P80" s="256">
        <v>72.14</v>
      </c>
      <c r="Q80" s="275">
        <v>62.25</v>
      </c>
      <c r="R80" s="333">
        <v>71.5</v>
      </c>
      <c r="S80" s="257">
        <v>70</v>
      </c>
      <c r="T80" s="256"/>
      <c r="U80" s="256">
        <v>76.66</v>
      </c>
      <c r="V80" s="258">
        <v>61</v>
      </c>
      <c r="W80" s="333">
        <v>100</v>
      </c>
      <c r="X80" s="255"/>
      <c r="Y80" s="256">
        <v>81.5</v>
      </c>
      <c r="Z80" s="256">
        <v>84</v>
      </c>
      <c r="AA80" s="275"/>
      <c r="AB80" s="333">
        <v>77.33</v>
      </c>
      <c r="AC80" s="255"/>
      <c r="AD80" s="256">
        <v>100</v>
      </c>
      <c r="AE80" s="256">
        <v>84</v>
      </c>
      <c r="AF80" s="258">
        <v>61</v>
      </c>
      <c r="AG80" s="333">
        <v>51.5</v>
      </c>
      <c r="AH80" s="255">
        <v>59</v>
      </c>
      <c r="AI80" s="256">
        <v>66.2</v>
      </c>
      <c r="AJ80" s="256">
        <v>69</v>
      </c>
      <c r="AK80" s="275">
        <v>40</v>
      </c>
      <c r="AL80" s="333">
        <v>51.55</v>
      </c>
      <c r="AM80" s="255">
        <v>53.25</v>
      </c>
      <c r="AN80" s="256">
        <v>68</v>
      </c>
      <c r="AO80" s="256">
        <v>61</v>
      </c>
      <c r="AP80" s="258">
        <v>50</v>
      </c>
      <c r="AQ80" s="337">
        <v>77</v>
      </c>
      <c r="AR80" s="255">
        <v>48</v>
      </c>
      <c r="AS80" s="256">
        <v>75</v>
      </c>
      <c r="AT80" s="256"/>
      <c r="AU80" s="275"/>
      <c r="AV80" s="333"/>
      <c r="AW80" s="255"/>
      <c r="AX80" s="256"/>
      <c r="AY80" s="256"/>
      <c r="AZ80" s="258"/>
      <c r="BA80" s="333">
        <v>72.16</v>
      </c>
      <c r="BB80" s="255">
        <v>73.33</v>
      </c>
      <c r="BC80" s="256">
        <v>84</v>
      </c>
      <c r="BD80" s="256">
        <v>75</v>
      </c>
      <c r="BE80" s="275">
        <v>60</v>
      </c>
      <c r="BF80" s="254"/>
      <c r="BG80" s="255"/>
      <c r="BH80" s="256"/>
      <c r="BI80" s="256"/>
      <c r="BJ80" s="258"/>
      <c r="BK80" s="254"/>
      <c r="BL80" s="255"/>
      <c r="BM80" s="256"/>
      <c r="BN80" s="258"/>
      <c r="BO80" s="341">
        <v>72.86363636363636</v>
      </c>
      <c r="BP80" s="271">
        <v>64.489999999999995</v>
      </c>
      <c r="BQ80" s="256">
        <v>77.38</v>
      </c>
      <c r="BR80" s="256">
        <v>75.37</v>
      </c>
      <c r="BS80" s="258">
        <v>55.7</v>
      </c>
    </row>
    <row r="81" spans="1:71">
      <c r="A81" s="234">
        <v>78</v>
      </c>
      <c r="B81" s="58" t="s">
        <v>118</v>
      </c>
      <c r="C81" s="329">
        <v>74.66</v>
      </c>
      <c r="D81" s="252">
        <v>76.25</v>
      </c>
      <c r="E81" s="253">
        <v>74</v>
      </c>
      <c r="F81" s="253">
        <v>74</v>
      </c>
      <c r="G81" s="258">
        <v>70.83</v>
      </c>
      <c r="H81" s="330">
        <v>63</v>
      </c>
      <c r="I81" s="255">
        <v>54.5</v>
      </c>
      <c r="J81" s="256">
        <v>62.33</v>
      </c>
      <c r="K81" s="256"/>
      <c r="L81" s="258">
        <v>64.25</v>
      </c>
      <c r="M81" s="330"/>
      <c r="N81" s="255">
        <v>70</v>
      </c>
      <c r="O81" s="256">
        <v>64.33</v>
      </c>
      <c r="P81" s="256">
        <v>77</v>
      </c>
      <c r="Q81" s="275">
        <v>59</v>
      </c>
      <c r="R81" s="333"/>
      <c r="S81" s="257">
        <v>62</v>
      </c>
      <c r="T81" s="256"/>
      <c r="U81" s="256">
        <v>68</v>
      </c>
      <c r="V81" s="258">
        <v>70</v>
      </c>
      <c r="W81" s="333"/>
      <c r="X81" s="255">
        <v>66</v>
      </c>
      <c r="Y81" s="256">
        <v>59.33</v>
      </c>
      <c r="Z81" s="256"/>
      <c r="AA81" s="275"/>
      <c r="AB81" s="333">
        <v>52.33</v>
      </c>
      <c r="AC81" s="255"/>
      <c r="AD81" s="256">
        <v>41</v>
      </c>
      <c r="AE81" s="256"/>
      <c r="AF81" s="258">
        <v>50</v>
      </c>
      <c r="AG81" s="333"/>
      <c r="AH81" s="255"/>
      <c r="AI81" s="256"/>
      <c r="AJ81" s="256">
        <v>48</v>
      </c>
      <c r="AK81" s="275">
        <v>89</v>
      </c>
      <c r="AL81" s="333"/>
      <c r="AM81" s="255"/>
      <c r="AN81" s="256"/>
      <c r="AO81" s="256">
        <v>57.5</v>
      </c>
      <c r="AP81" s="258">
        <v>94</v>
      </c>
      <c r="AQ81" s="337"/>
      <c r="AR81" s="255"/>
      <c r="AS81" s="256"/>
      <c r="AT81" s="256"/>
      <c r="AU81" s="275"/>
      <c r="AV81" s="333"/>
      <c r="AW81" s="255"/>
      <c r="AX81" s="256">
        <v>62</v>
      </c>
      <c r="AY81" s="256"/>
      <c r="AZ81" s="258"/>
      <c r="BA81" s="333"/>
      <c r="BB81" s="255"/>
      <c r="BC81" s="256">
        <v>63</v>
      </c>
      <c r="BD81" s="256"/>
      <c r="BE81" s="275"/>
      <c r="BF81" s="254"/>
      <c r="BG81" s="255"/>
      <c r="BH81" s="256"/>
      <c r="BI81" s="256"/>
      <c r="BJ81" s="258"/>
      <c r="BK81" s="254"/>
      <c r="BL81" s="255"/>
      <c r="BM81" s="256"/>
      <c r="BN81" s="258"/>
      <c r="BO81" s="341">
        <v>63.935000000000002</v>
      </c>
      <c r="BP81" s="271">
        <v>65.75</v>
      </c>
      <c r="BQ81" s="256">
        <v>60.85</v>
      </c>
      <c r="BR81" s="256">
        <v>64.900000000000006</v>
      </c>
      <c r="BS81" s="258">
        <v>71.010000000000005</v>
      </c>
    </row>
    <row r="82" spans="1:71" ht="15.75" thickBot="1">
      <c r="A82" s="235">
        <v>79</v>
      </c>
      <c r="B82" s="211" t="s">
        <v>116</v>
      </c>
      <c r="C82" s="329">
        <v>83.83</v>
      </c>
      <c r="D82" s="264">
        <v>85.76</v>
      </c>
      <c r="E82" s="265">
        <v>78.44</v>
      </c>
      <c r="F82" s="265">
        <v>73.37</v>
      </c>
      <c r="G82" s="269">
        <v>71.459999999999994</v>
      </c>
      <c r="H82" s="330">
        <v>65</v>
      </c>
      <c r="I82" s="267">
        <v>74.569999999999993</v>
      </c>
      <c r="J82" s="268">
        <v>66.599999999999994</v>
      </c>
      <c r="K82" s="268">
        <v>46.6</v>
      </c>
      <c r="L82" s="269">
        <v>44.7</v>
      </c>
      <c r="M82" s="330">
        <v>62.33</v>
      </c>
      <c r="N82" s="267">
        <v>65</v>
      </c>
      <c r="O82" s="268">
        <v>55</v>
      </c>
      <c r="P82" s="268">
        <v>59.4</v>
      </c>
      <c r="Q82" s="277">
        <v>58.62</v>
      </c>
      <c r="R82" s="333">
        <v>53</v>
      </c>
      <c r="S82" s="267">
        <v>50</v>
      </c>
      <c r="T82" s="268">
        <v>77</v>
      </c>
      <c r="U82" s="268"/>
      <c r="V82" s="269">
        <v>56</v>
      </c>
      <c r="W82" s="333">
        <v>77</v>
      </c>
      <c r="X82" s="267">
        <v>81</v>
      </c>
      <c r="Y82" s="268">
        <v>64.75</v>
      </c>
      <c r="Z82" s="268">
        <v>66</v>
      </c>
      <c r="AA82" s="277">
        <v>73</v>
      </c>
      <c r="AB82" s="333">
        <v>58</v>
      </c>
      <c r="AC82" s="267">
        <v>57</v>
      </c>
      <c r="AD82" s="268">
        <v>56.5</v>
      </c>
      <c r="AE82" s="268"/>
      <c r="AF82" s="269">
        <v>47.8</v>
      </c>
      <c r="AG82" s="333">
        <v>78</v>
      </c>
      <c r="AH82" s="267">
        <v>50</v>
      </c>
      <c r="AI82" s="268"/>
      <c r="AJ82" s="268">
        <v>50</v>
      </c>
      <c r="AK82" s="277">
        <v>41</v>
      </c>
      <c r="AL82" s="333"/>
      <c r="AM82" s="267">
        <v>54</v>
      </c>
      <c r="AN82" s="268"/>
      <c r="AO82" s="268">
        <v>58</v>
      </c>
      <c r="AP82" s="269">
        <v>52.5</v>
      </c>
      <c r="AQ82" s="337"/>
      <c r="AR82" s="267">
        <v>100</v>
      </c>
      <c r="AS82" s="268"/>
      <c r="AT82" s="268"/>
      <c r="AU82" s="277"/>
      <c r="AV82" s="333"/>
      <c r="AW82" s="267"/>
      <c r="AX82" s="268"/>
      <c r="AY82" s="268"/>
      <c r="AZ82" s="269">
        <v>60</v>
      </c>
      <c r="BA82" s="333">
        <v>79</v>
      </c>
      <c r="BB82" s="267">
        <v>86</v>
      </c>
      <c r="BC82" s="268">
        <v>59</v>
      </c>
      <c r="BD82" s="268">
        <v>69.5</v>
      </c>
      <c r="BE82" s="277">
        <v>64.5</v>
      </c>
      <c r="BF82" s="266"/>
      <c r="BG82" s="267"/>
      <c r="BH82" s="268"/>
      <c r="BI82" s="268"/>
      <c r="BJ82" s="269"/>
      <c r="BK82" s="266"/>
      <c r="BL82" s="267"/>
      <c r="BM82" s="268"/>
      <c r="BN82" s="269"/>
      <c r="BO82" s="341">
        <v>69.61</v>
      </c>
      <c r="BP82" s="273">
        <v>70.33</v>
      </c>
      <c r="BQ82" s="268">
        <v>65.319999999999993</v>
      </c>
      <c r="BR82" s="268">
        <v>60.41</v>
      </c>
      <c r="BS82" s="269">
        <v>56.95</v>
      </c>
    </row>
  </sheetData>
  <mergeCells count="17">
    <mergeCell ref="BO2:BS2"/>
    <mergeCell ref="BK2:BN2"/>
    <mergeCell ref="BF2:BJ2"/>
    <mergeCell ref="BA2:BE2"/>
    <mergeCell ref="AV2:AZ2"/>
    <mergeCell ref="A1:AA1"/>
    <mergeCell ref="C2:G2"/>
    <mergeCell ref="H2:L2"/>
    <mergeCell ref="M2:Q2"/>
    <mergeCell ref="R2:V2"/>
    <mergeCell ref="A2:A3"/>
    <mergeCell ref="B2:B3"/>
    <mergeCell ref="AQ2:AU2"/>
    <mergeCell ref="W2:AA2"/>
    <mergeCell ref="AB2:AF2"/>
    <mergeCell ref="AG2:AK2"/>
    <mergeCell ref="AL2:AP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статистика_средний балл</vt:lpstr>
      <vt:lpstr>по годам</vt:lpstr>
      <vt:lpstr>100Б_по годам</vt:lpstr>
      <vt:lpstr>двойки_по годам</vt:lpstr>
      <vt:lpstr>80-99б</vt:lpstr>
      <vt:lpstr>ср_балл</vt:lpstr>
      <vt:lpstr>ср_балл по годам</vt:lpstr>
      <vt:lpstr>'двойки_по годам'!Область_печати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Татьяна Евгеньевна</dc:creator>
  <cp:lastModifiedBy>Булгакова Татьяна Евгеньевна</cp:lastModifiedBy>
  <cp:lastPrinted>2021-07-29T07:09:34Z</cp:lastPrinted>
  <dcterms:created xsi:type="dcterms:W3CDTF">2021-06-08T08:27:06Z</dcterms:created>
  <dcterms:modified xsi:type="dcterms:W3CDTF">2021-09-09T06:38:12Z</dcterms:modified>
</cp:coreProperties>
</file>